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040" windowHeight="10035" tabRatio="808" activeTab="4"/>
  </bookViews>
  <sheets>
    <sheet name="primaria_comune" sheetId="6" r:id="rId1"/>
    <sheet name="ee_ambiti" sheetId="2" r:id="rId2"/>
    <sheet name="primaria_sostegno" sheetId="3" r:id="rId3"/>
    <sheet name="adee_ambiti" sheetId="5" r:id="rId4"/>
    <sheet name="infanzia_comune" sheetId="7" r:id="rId5"/>
    <sheet name="AA_ambiti" sheetId="1" r:id="rId6"/>
    <sheet name="infanzia_sostegno" sheetId="9" r:id="rId7"/>
    <sheet name="adaa_ambiti" sheetId="8" r:id="rId8"/>
    <sheet name="ambiti" sheetId="4" state="hidden" r:id="rId9"/>
  </sheets>
  <definedNames>
    <definedName name="_xlnm._FilterDatabase" localSheetId="8" hidden="1">ambiti!$A$3:$F$29</definedName>
    <definedName name="cod">ambiti!$D$3:$E$29</definedName>
  </definedNames>
  <calcPr calcId="145621"/>
</workbook>
</file>

<file path=xl/calcChain.xml><?xml version="1.0" encoding="utf-8"?>
<calcChain xmlns="http://schemas.openxmlformats.org/spreadsheetml/2006/main">
  <c r="G12" i="7" l="1"/>
  <c r="F12" i="7"/>
  <c r="E12" i="7"/>
  <c r="D12" i="7"/>
  <c r="C12" i="7"/>
  <c r="B12" i="7"/>
  <c r="D11" i="9" l="1"/>
  <c r="D10" i="9"/>
  <c r="D9" i="9"/>
  <c r="D8" i="9"/>
  <c r="D7" i="9"/>
  <c r="D6" i="9"/>
  <c r="D12" i="9" s="1"/>
  <c r="D5" i="9"/>
  <c r="C11" i="9"/>
  <c r="C10" i="9"/>
  <c r="C9" i="9"/>
  <c r="C8" i="9"/>
  <c r="C7" i="9"/>
  <c r="C6" i="9"/>
  <c r="C5" i="9"/>
  <c r="C12" i="9" l="1"/>
  <c r="B12" i="9" l="1"/>
  <c r="C32" i="8" l="1"/>
  <c r="C37" i="8" s="1"/>
  <c r="C27" i="8"/>
  <c r="C22" i="8"/>
  <c r="C17" i="8"/>
  <c r="C8" i="8"/>
  <c r="C13" i="8"/>
  <c r="C4" i="8"/>
</calcChain>
</file>

<file path=xl/sharedStrings.xml><?xml version="1.0" encoding="utf-8"?>
<sst xmlns="http://schemas.openxmlformats.org/spreadsheetml/2006/main" count="461" uniqueCount="160">
  <si>
    <t>di cui disp. "speciali"</t>
  </si>
  <si>
    <t>Totale disponibilità</t>
  </si>
  <si>
    <t>Montessori</t>
  </si>
  <si>
    <t>Recupero ruoli GM 2016</t>
  </si>
  <si>
    <t>Disp. dopo recupero</t>
  </si>
  <si>
    <t>Ruoli GM (2016+2017)</t>
  </si>
  <si>
    <t>Ruoli GAE</t>
  </si>
  <si>
    <t>% ambito</t>
  </si>
  <si>
    <t>ambito GM</t>
  </si>
  <si>
    <t>ambito GAE</t>
  </si>
  <si>
    <t>ctrl_tot</t>
  </si>
  <si>
    <t>ctrl_GM</t>
  </si>
  <si>
    <t>ctrl_GAE</t>
  </si>
  <si>
    <t>BELLUNO</t>
  </si>
  <si>
    <t>VEN0000009</t>
  </si>
  <si>
    <t>VEN0000010</t>
  </si>
  <si>
    <t>VEN0000011</t>
  </si>
  <si>
    <t>PADOVA</t>
  </si>
  <si>
    <t>VEN0000020</t>
  </si>
  <si>
    <t>VEN0000021</t>
  </si>
  <si>
    <t>VEN0000022</t>
  </si>
  <si>
    <t>VEN0000023</t>
  </si>
  <si>
    <t>ROVIGO</t>
  </si>
  <si>
    <t>VEN0000024</t>
  </si>
  <si>
    <t>VEN0000025</t>
  </si>
  <si>
    <t>VEN0000026</t>
  </si>
  <si>
    <t>TREVISO</t>
  </si>
  <si>
    <t>VEN0000012</t>
  </si>
  <si>
    <t>VEN0000013</t>
  </si>
  <si>
    <t>VEN0000014</t>
  </si>
  <si>
    <t>VEN0000015</t>
  </si>
  <si>
    <t>VENEZIA</t>
  </si>
  <si>
    <t>VEN0000016</t>
  </si>
  <si>
    <t>VEN0000017</t>
  </si>
  <si>
    <t>VEN0000018</t>
  </si>
  <si>
    <t>VEN0000019</t>
  </si>
  <si>
    <t>VERONA</t>
  </si>
  <si>
    <t>VEN0000001</t>
  </si>
  <si>
    <t>VEN0000002</t>
  </si>
  <si>
    <t>VEN0000003</t>
  </si>
  <si>
    <t>VEN0000004</t>
  </si>
  <si>
    <t>VICENZA</t>
  </si>
  <si>
    <t>VEN0000005</t>
  </si>
  <si>
    <t>VEN0000006</t>
  </si>
  <si>
    <t>VEN0000007</t>
  </si>
  <si>
    <t>VEN0000008</t>
  </si>
  <si>
    <t>VENETO</t>
  </si>
  <si>
    <t>posto per adulti</t>
  </si>
  <si>
    <t>su scuola speciale</t>
  </si>
  <si>
    <t>Denominazione ambiti 2017/18</t>
  </si>
  <si>
    <t>progressivo regione</t>
  </si>
  <si>
    <t>Provincia</t>
  </si>
  <si>
    <t>Denominazione ambito</t>
  </si>
  <si>
    <t>cod_sidi_2</t>
  </si>
  <si>
    <t>cod_sidi_1</t>
  </si>
  <si>
    <t>Denominazione ambito da inserire a SIDI</t>
  </si>
  <si>
    <t>Verona</t>
  </si>
  <si>
    <t>Verona Nord</t>
  </si>
  <si>
    <t>VENETO AMBITO 0001</t>
  </si>
  <si>
    <t>Ambito 1 Verona Nord</t>
  </si>
  <si>
    <t>Verona Nord Est</t>
  </si>
  <si>
    <t>VENETO AMBITO 0002</t>
  </si>
  <si>
    <t>Ambito 2 Verona Nord Est</t>
  </si>
  <si>
    <t>Verona Ovest</t>
  </si>
  <si>
    <t>VENETO AMBITO 0003</t>
  </si>
  <si>
    <t>Ambito 3 Verona Ovest</t>
  </si>
  <si>
    <t>Verona Sud</t>
  </si>
  <si>
    <t>VENETO AMBITO 0004</t>
  </si>
  <si>
    <t>Ambito 4 Verona Sud</t>
  </si>
  <si>
    <t>Vicenza</t>
  </si>
  <si>
    <t>Vicenza Nord Est</t>
  </si>
  <si>
    <t>VENETO AMBITO 0005</t>
  </si>
  <si>
    <t>Ambito 5 Vicenza Nord Est</t>
  </si>
  <si>
    <t>Vicenza Nord Ovest</t>
  </si>
  <si>
    <t>VENETO AMBITO 0006</t>
  </si>
  <si>
    <t>Ambito 6 Vicenza Nord Ovest</t>
  </si>
  <si>
    <t>Vicenza Ovest</t>
  </si>
  <si>
    <t>VENETO AMBITO 0007</t>
  </si>
  <si>
    <t>Ambito 7 Vicenza Ovest</t>
  </si>
  <si>
    <t>Vicenza Città e Area Berica</t>
  </si>
  <si>
    <t>VENETO AMBITO 0008</t>
  </si>
  <si>
    <t>Ambito 8 Vicenza Città e Area Berica</t>
  </si>
  <si>
    <t>Belluno</t>
  </si>
  <si>
    <t>Cadore (BL)</t>
  </si>
  <si>
    <t>VENETO AMBITO 0009</t>
  </si>
  <si>
    <t>Ambito 9 Cadore (BL)</t>
  </si>
  <si>
    <t>VENETO AMBITO 0010</t>
  </si>
  <si>
    <t>Ambito 10 Belluno</t>
  </si>
  <si>
    <t>Feltre (BL)</t>
  </si>
  <si>
    <t>VENETO AMBITO 0011</t>
  </si>
  <si>
    <t>Ambito 11 Feltre (BL)</t>
  </si>
  <si>
    <t>Treviso</t>
  </si>
  <si>
    <t>Treviso Nord</t>
  </si>
  <si>
    <t>VENETO AMBITO 0012</t>
  </si>
  <si>
    <t>Ambito 12 Treviso Nord</t>
  </si>
  <si>
    <t>Treviso Ovest</t>
  </si>
  <si>
    <t>VENETO AMBITO 0013</t>
  </si>
  <si>
    <t>Ambito 13 Treviso Ovest</t>
  </si>
  <si>
    <t>Treviso Est</t>
  </si>
  <si>
    <t>VENETO AMBITO 0014</t>
  </si>
  <si>
    <t>Ambito 14 Treviso Est</t>
  </si>
  <si>
    <t>Treviso Sud</t>
  </si>
  <si>
    <t>VENETO AMBITO 0015</t>
  </si>
  <si>
    <t>Ambito 15 Treviso Sud</t>
  </si>
  <si>
    <t>Venezia</t>
  </si>
  <si>
    <t>Venezia Orientale</t>
  </si>
  <si>
    <t>VENETO AMBITO 0016</t>
  </si>
  <si>
    <t>Ambito 16 Venezia Orientale</t>
  </si>
  <si>
    <t>Venezia e Mestre Nord</t>
  </si>
  <si>
    <t>VENETO AMBITO 0017</t>
  </si>
  <si>
    <t>Ambito 17 Venezia e Mestre Nord</t>
  </si>
  <si>
    <t>Miranese e Mestre Sud</t>
  </si>
  <si>
    <t>VENETO AMBITO 0018</t>
  </si>
  <si>
    <t>Ambito 18 Miranese e Mestre Sud</t>
  </si>
  <si>
    <t>Venezia Sud</t>
  </si>
  <si>
    <t>VENETO AMBITO 0019</t>
  </si>
  <si>
    <t>Ambito 19 Venezia Sud</t>
  </si>
  <si>
    <t>Padova</t>
  </si>
  <si>
    <t>Padova Nord</t>
  </si>
  <si>
    <t>VENETO AMBITO 0020</t>
  </si>
  <si>
    <t>Ambito 20 Padova Nord</t>
  </si>
  <si>
    <t>Padova Città</t>
  </si>
  <si>
    <t>VENETO AMBITO 0021</t>
  </si>
  <si>
    <t>Ambito 21 Padova Città</t>
  </si>
  <si>
    <t>Padova Sud Ovest</t>
  </si>
  <si>
    <t>VENETO AMBITO 0022</t>
  </si>
  <si>
    <t>Ambito 22 Padova Sud Ovest</t>
  </si>
  <si>
    <t>Padova Sud Est</t>
  </si>
  <si>
    <t>VENETO AMBITO 0023</t>
  </si>
  <si>
    <t>Ambito 23 Padova Sud Est</t>
  </si>
  <si>
    <t>Rovigo</t>
  </si>
  <si>
    <t>Alto Polesine (RO)</t>
  </si>
  <si>
    <t>VENETO AMBITO 0024</t>
  </si>
  <si>
    <t>Ambito 24 Alto Polesine (RO)</t>
  </si>
  <si>
    <t>Medio Polesine (RO)</t>
  </si>
  <si>
    <t>VENETO AMBITO 0025</t>
  </si>
  <si>
    <t>Ambito 25 Medio Polesine (RO)</t>
  </si>
  <si>
    <t>Basso Polesine (RO)</t>
  </si>
  <si>
    <t>VENETO AMBITO 0026</t>
  </si>
  <si>
    <t>Ambito 26 Basso Polesine (RO)</t>
  </si>
  <si>
    <t/>
  </si>
  <si>
    <t>Ruoli da Concorso</t>
  </si>
  <si>
    <t>Ruoli da GAE</t>
  </si>
  <si>
    <t>Veneto</t>
  </si>
  <si>
    <t>Ruoli Concorso 2017</t>
  </si>
  <si>
    <t>Ruoli GAE 2017</t>
  </si>
  <si>
    <t>Immissioni in ruolo</t>
  </si>
  <si>
    <t xml:space="preserve">Scuola primaria posto comune. Nomine per provincia e ambito </t>
  </si>
  <si>
    <t xml:space="preserve">Immissioni in ruolo 2017/18 - DM 522 del 26/7/17 </t>
  </si>
  <si>
    <t>Primaria posto comune - Riparto concorsi e GAE</t>
  </si>
  <si>
    <t>Primaria posto sostegno - Riparto concorsi e GAE</t>
  </si>
  <si>
    <t xml:space="preserve">Scuola primaria posto sostegno. Nomine per provincia e ambito </t>
  </si>
  <si>
    <t>Contingente ruoli</t>
  </si>
  <si>
    <t xml:space="preserve">Scuola dell'infanzia posto comune. Nomine per provincia e ambito </t>
  </si>
  <si>
    <t>recupero posti GAE 2016 *</t>
  </si>
  <si>
    <t xml:space="preserve">* quota eccedente il 15% dei posti vacanti e disponibili a livello regionale utilizzata nel 2016/17 </t>
  </si>
  <si>
    <t>per la nomina degli iscritti graduatoria GM del concorso 2012 nella fase nazionale (legge n. 89 del 26 maggio 2016).</t>
  </si>
  <si>
    <t>Infanzia posto sostegno - Riparto concorsi e GAE</t>
  </si>
  <si>
    <t xml:space="preserve">di cui disponibilità "speciali" - Montessori </t>
  </si>
  <si>
    <t xml:space="preserve">Infanzia posto di sostegno. Nomine per provincia e ambito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</si>
</sst>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4" fillId="0" borderId="0" applyNumberFormat="0" applyFill="0" applyBorder="0" applyProtection="0">
      <alignment vertical="top"/>
    </xf>
  </cellStyleXfs>
  <cellXfs count="1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3" xfId="0" applyBorder="1" applyAlignment="1">
      <alignment vertical="top"/>
    </xf>
    <xf numFmtId="0" fontId="0" fillId="4" borderId="6" xfId="0" applyFill="1" applyBorder="1" applyAlignment="1">
      <alignment horizontal="center" vertical="top" wrapText="1"/>
    </xf>
    <xf numFmtId="2" fontId="0" fillId="0" borderId="7" xfId="0" applyNumberFormat="1" applyBorder="1" applyAlignment="1">
      <alignment horizontal="center" vertical="top" wrapText="1"/>
    </xf>
    <xf numFmtId="2" fontId="0" fillId="0" borderId="8" xfId="0" applyNumberForma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9" xfId="0" applyFont="1" applyBorder="1"/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 wrapText="1"/>
    </xf>
    <xf numFmtId="0" fontId="0" fillId="0" borderId="22" xfId="0" applyBorder="1"/>
    <xf numFmtId="0" fontId="0" fillId="0" borderId="23" xfId="0" applyBorder="1" applyAlignment="1">
      <alignment horizontal="center" wrapText="1"/>
    </xf>
    <xf numFmtId="0" fontId="1" fillId="0" borderId="27" xfId="0" applyFont="1" applyBorder="1"/>
    <xf numFmtId="0" fontId="1" fillId="0" borderId="28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Continuous" vertical="top" wrapText="1"/>
    </xf>
    <xf numFmtId="0" fontId="1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2" borderId="33" xfId="0" applyFont="1" applyFill="1" applyBorder="1" applyAlignment="1">
      <alignment horizontal="centerContinuous" vertical="top" wrapText="1"/>
    </xf>
    <xf numFmtId="0" fontId="0" fillId="2" borderId="2" xfId="0" applyFill="1" applyBorder="1" applyAlignment="1">
      <alignment horizontal="centerContinuous"/>
    </xf>
    <xf numFmtId="0" fontId="0" fillId="2" borderId="23" xfId="0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7" xfId="0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vertical="top"/>
    </xf>
    <xf numFmtId="0" fontId="0" fillId="0" borderId="39" xfId="0" applyBorder="1"/>
    <xf numFmtId="0" fontId="0" fillId="0" borderId="24" xfId="0" applyBorder="1"/>
    <xf numFmtId="0" fontId="1" fillId="0" borderId="11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3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2" borderId="42" xfId="0" applyFont="1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0" borderId="42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2" fillId="0" borderId="42" xfId="0" applyFont="1" applyBorder="1" applyAlignment="1">
      <alignment horizontal="center" wrapText="1"/>
    </xf>
    <xf numFmtId="0" fontId="0" fillId="0" borderId="19" xfId="0" applyBorder="1" applyAlignment="1">
      <alignment vertical="top"/>
    </xf>
    <xf numFmtId="0" fontId="0" fillId="0" borderId="19" xfId="0" applyFont="1" applyBorder="1"/>
    <xf numFmtId="0" fontId="0" fillId="0" borderId="43" xfId="0" applyFont="1" applyBorder="1" applyAlignment="1">
      <alignment horizontal="center"/>
    </xf>
    <xf numFmtId="0" fontId="0" fillId="2" borderId="15" xfId="0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3" xfId="0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0" borderId="45" xfId="0" applyFont="1" applyBorder="1" applyAlignment="1">
      <alignment horizontal="center"/>
    </xf>
    <xf numFmtId="0" fontId="0" fillId="4" borderId="19" xfId="0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0" fillId="4" borderId="11" xfId="0" applyFill="1" applyBorder="1" applyAlignment="1">
      <alignment horizontal="center" vertical="top" wrapText="1"/>
    </xf>
    <xf numFmtId="0" fontId="1" fillId="0" borderId="4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/>
    <xf numFmtId="0" fontId="0" fillId="0" borderId="17" xfId="0" applyFont="1" applyBorder="1" applyAlignment="1">
      <alignment horizontal="center" wrapText="1"/>
    </xf>
    <xf numFmtId="0" fontId="0" fillId="0" borderId="45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2" borderId="3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4" borderId="35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0" borderId="3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0" fillId="4" borderId="30" xfId="0" applyFill="1" applyBorder="1" applyAlignment="1">
      <alignment horizontal="center" vertical="top" wrapText="1"/>
    </xf>
    <xf numFmtId="0" fontId="0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4" xfId="0" applyFont="1" applyBorder="1"/>
    <xf numFmtId="0" fontId="2" fillId="0" borderId="17" xfId="0" applyFont="1" applyBorder="1" applyAlignment="1">
      <alignment horizontal="center"/>
    </xf>
    <xf numFmtId="0" fontId="0" fillId="0" borderId="22" xfId="0" applyFont="1" applyBorder="1"/>
    <xf numFmtId="0" fontId="3" fillId="0" borderId="36" xfId="0" applyFont="1" applyBorder="1" applyAlignment="1">
      <alignment horizontal="center"/>
    </xf>
    <xf numFmtId="0" fontId="0" fillId="2" borderId="6" xfId="0" applyFont="1" applyFill="1" applyBorder="1" applyAlignment="1">
      <alignment horizontal="center" vertical="top" wrapText="1"/>
    </xf>
    <xf numFmtId="0" fontId="0" fillId="0" borderId="24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0" fillId="2" borderId="10" xfId="0" applyFill="1" applyBorder="1" applyAlignment="1">
      <alignment horizontal="center" vertical="top" wrapText="1"/>
    </xf>
    <xf numFmtId="0" fontId="0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K15"/>
  <sheetViews>
    <sheetView showGridLines="0" workbookViewId="0">
      <pane xSplit="1" ySplit="5" topLeftCell="B6" activePane="bottomRight" state="frozen"/>
      <selection activeCell="E49" sqref="E49"/>
      <selection pane="topRight" activeCell="E49" sqref="E49"/>
      <selection pane="bottomLeft" activeCell="E49" sqref="E49"/>
      <selection pane="bottomRight" activeCell="E9" sqref="E9"/>
    </sheetView>
  </sheetViews>
  <sheetFormatPr defaultRowHeight="12.75" x14ac:dyDescent="0.2"/>
  <cols>
    <col min="1" max="1" width="11.140625" customWidth="1"/>
    <col min="2" max="2" width="11.85546875" customWidth="1"/>
    <col min="3" max="3" width="7.42578125" customWidth="1"/>
    <col min="4" max="4" width="8.28515625" customWidth="1"/>
    <col min="5" max="5" width="7.140625" customWidth="1"/>
    <col min="6" max="6" width="9.5703125" style="2" customWidth="1"/>
    <col min="7" max="7" width="9.5703125" style="2" hidden="1" customWidth="1"/>
    <col min="8" max="8" width="13" style="2" hidden="1" customWidth="1"/>
    <col min="9" max="9" width="10" style="2" hidden="1" customWidth="1"/>
    <col min="10" max="10" width="12.5703125" style="2" customWidth="1"/>
    <col min="11" max="11" width="12.28515625" style="2" customWidth="1"/>
  </cols>
  <sheetData>
    <row r="1" spans="1:11" x14ac:dyDescent="0.2">
      <c r="A1" s="1" t="s">
        <v>148</v>
      </c>
      <c r="F1"/>
      <c r="G1"/>
      <c r="H1"/>
      <c r="I1"/>
      <c r="J1"/>
      <c r="K1"/>
    </row>
    <row r="2" spans="1:11" x14ac:dyDescent="0.2">
      <c r="A2" s="1" t="s">
        <v>149</v>
      </c>
    </row>
    <row r="3" spans="1:11" x14ac:dyDescent="0.2">
      <c r="A3" s="1"/>
      <c r="F3"/>
      <c r="G3"/>
      <c r="H3"/>
      <c r="I3"/>
      <c r="J3"/>
      <c r="K3"/>
    </row>
    <row r="4" spans="1:11" x14ac:dyDescent="0.2">
      <c r="B4" s="4"/>
      <c r="C4" s="28" t="s">
        <v>0</v>
      </c>
      <c r="D4" s="36"/>
      <c r="E4" s="37"/>
    </row>
    <row r="5" spans="1:11" s="10" customFormat="1" ht="48" customHeight="1" x14ac:dyDescent="0.2">
      <c r="A5" s="65"/>
      <c r="B5" s="68" t="s">
        <v>1</v>
      </c>
      <c r="C5" s="59" t="s">
        <v>47</v>
      </c>
      <c r="D5" s="59" t="s">
        <v>48</v>
      </c>
      <c r="E5" s="69" t="s">
        <v>2</v>
      </c>
      <c r="F5" s="80" t="s">
        <v>3</v>
      </c>
      <c r="G5" s="79" t="s">
        <v>4</v>
      </c>
      <c r="H5" s="60" t="s">
        <v>5</v>
      </c>
      <c r="I5" s="82" t="s">
        <v>6</v>
      </c>
      <c r="J5" s="80" t="s">
        <v>144</v>
      </c>
      <c r="K5" s="84" t="s">
        <v>145</v>
      </c>
    </row>
    <row r="6" spans="1:11" s="1" customFormat="1" x14ac:dyDescent="0.2">
      <c r="A6" s="66" t="s">
        <v>82</v>
      </c>
      <c r="B6" s="70">
        <v>45</v>
      </c>
      <c r="C6" s="61"/>
      <c r="D6" s="61"/>
      <c r="E6" s="71"/>
      <c r="F6" s="32">
        <v>11</v>
      </c>
      <c r="G6" s="67">
        <v>34</v>
      </c>
      <c r="H6" s="63">
        <v>28</v>
      </c>
      <c r="I6" s="33">
        <v>17</v>
      </c>
      <c r="J6" s="32">
        <v>28</v>
      </c>
      <c r="K6" s="32">
        <v>17</v>
      </c>
    </row>
    <row r="7" spans="1:11" s="1" customFormat="1" x14ac:dyDescent="0.2">
      <c r="A7" s="66" t="s">
        <v>117</v>
      </c>
      <c r="B7" s="70">
        <v>146</v>
      </c>
      <c r="C7" s="61"/>
      <c r="D7" s="61"/>
      <c r="E7" s="71"/>
      <c r="F7" s="32">
        <v>44</v>
      </c>
      <c r="G7" s="67">
        <v>102</v>
      </c>
      <c r="H7" s="63">
        <v>95</v>
      </c>
      <c r="I7" s="33">
        <v>51</v>
      </c>
      <c r="J7" s="32">
        <v>95</v>
      </c>
      <c r="K7" s="32">
        <v>51</v>
      </c>
    </row>
    <row r="8" spans="1:11" s="1" customFormat="1" x14ac:dyDescent="0.2">
      <c r="A8" s="66" t="s">
        <v>130</v>
      </c>
      <c r="B8" s="70">
        <v>21</v>
      </c>
      <c r="C8" s="64">
        <v>2</v>
      </c>
      <c r="D8" s="61"/>
      <c r="E8" s="71"/>
      <c r="F8" s="32">
        <v>7</v>
      </c>
      <c r="G8" s="67">
        <v>14</v>
      </c>
      <c r="H8" s="63">
        <v>14</v>
      </c>
      <c r="I8" s="33">
        <v>7</v>
      </c>
      <c r="J8" s="32">
        <v>14</v>
      </c>
      <c r="K8" s="32">
        <v>7</v>
      </c>
    </row>
    <row r="9" spans="1:11" s="1" customFormat="1" x14ac:dyDescent="0.2">
      <c r="A9" s="66" t="s">
        <v>91</v>
      </c>
      <c r="B9" s="70">
        <v>149</v>
      </c>
      <c r="C9" s="61"/>
      <c r="D9" s="62">
        <v>18</v>
      </c>
      <c r="E9" s="71">
        <v>1</v>
      </c>
      <c r="F9" s="32">
        <v>55</v>
      </c>
      <c r="G9" s="67">
        <v>94</v>
      </c>
      <c r="H9" s="63">
        <v>102</v>
      </c>
      <c r="I9" s="33">
        <v>47</v>
      </c>
      <c r="J9" s="32">
        <v>102</v>
      </c>
      <c r="K9" s="32">
        <v>47</v>
      </c>
    </row>
    <row r="10" spans="1:11" s="1" customFormat="1" x14ac:dyDescent="0.2">
      <c r="A10" s="66" t="s">
        <v>104</v>
      </c>
      <c r="B10" s="70">
        <v>234</v>
      </c>
      <c r="C10" s="61"/>
      <c r="D10" s="61"/>
      <c r="E10" s="71"/>
      <c r="F10" s="32">
        <v>83</v>
      </c>
      <c r="G10" s="67">
        <v>151</v>
      </c>
      <c r="H10" s="63">
        <v>159</v>
      </c>
      <c r="I10" s="33">
        <v>75</v>
      </c>
      <c r="J10" s="32">
        <v>159</v>
      </c>
      <c r="K10" s="32">
        <v>75</v>
      </c>
    </row>
    <row r="11" spans="1:11" s="1" customFormat="1" x14ac:dyDescent="0.2">
      <c r="A11" s="66" t="s">
        <v>56</v>
      </c>
      <c r="B11" s="70">
        <v>166</v>
      </c>
      <c r="C11" s="64">
        <v>1</v>
      </c>
      <c r="D11" s="61"/>
      <c r="E11" s="71"/>
      <c r="F11" s="32">
        <v>73</v>
      </c>
      <c r="G11" s="67">
        <v>93</v>
      </c>
      <c r="H11" s="63">
        <v>120</v>
      </c>
      <c r="I11" s="33">
        <v>46</v>
      </c>
      <c r="J11" s="32">
        <v>120</v>
      </c>
      <c r="K11" s="32">
        <v>46</v>
      </c>
    </row>
    <row r="12" spans="1:11" s="1" customFormat="1" x14ac:dyDescent="0.2">
      <c r="A12" s="72" t="s">
        <v>69</v>
      </c>
      <c r="B12" s="73">
        <v>126</v>
      </c>
      <c r="C12" s="74"/>
      <c r="D12" s="75">
        <v>6</v>
      </c>
      <c r="E12" s="76"/>
      <c r="F12" s="81">
        <v>25</v>
      </c>
      <c r="G12" s="77">
        <v>101</v>
      </c>
      <c r="H12" s="78">
        <v>76</v>
      </c>
      <c r="I12" s="83">
        <v>50</v>
      </c>
      <c r="J12" s="81">
        <v>76</v>
      </c>
      <c r="K12" s="81">
        <v>50</v>
      </c>
    </row>
    <row r="13" spans="1:11" s="1" customFormat="1" x14ac:dyDescent="0.2">
      <c r="A13" s="20" t="s">
        <v>143</v>
      </c>
      <c r="B13" s="21">
        <v>887</v>
      </c>
      <c r="C13" s="85">
        <v>3</v>
      </c>
      <c r="D13" s="85">
        <v>24</v>
      </c>
      <c r="E13" s="86">
        <v>1</v>
      </c>
      <c r="F13" s="22">
        <v>298</v>
      </c>
      <c r="G13" s="23">
        <v>589</v>
      </c>
      <c r="H13" s="85">
        <v>594</v>
      </c>
      <c r="I13" s="41">
        <v>293</v>
      </c>
      <c r="J13" s="25">
        <v>594</v>
      </c>
      <c r="K13" s="25">
        <v>293</v>
      </c>
    </row>
    <row r="15" spans="1:11" x14ac:dyDescent="0.2">
      <c r="K15" s="44"/>
    </row>
  </sheetData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F38"/>
  <sheetViews>
    <sheetView showGridLines="0" workbookViewId="0">
      <pane xSplit="1" ySplit="4" topLeftCell="B5" activePane="bottomRight" state="frozen"/>
      <selection activeCell="B13" sqref="B13"/>
      <selection pane="topRight" activeCell="B13" sqref="B13"/>
      <selection pane="bottomLeft" activeCell="B13" sqref="B13"/>
      <selection pane="bottomRight" activeCell="E49" sqref="E49"/>
    </sheetView>
  </sheetViews>
  <sheetFormatPr defaultRowHeight="12.75" x14ac:dyDescent="0.2"/>
  <cols>
    <col min="1" max="1" width="16.7109375" bestFit="1" customWidth="1"/>
    <col min="2" max="2" width="33.7109375" customWidth="1"/>
    <col min="3" max="3" width="11.85546875" customWidth="1"/>
    <col min="4" max="4" width="9.7109375" customWidth="1"/>
    <col min="5" max="5" width="8.28515625" customWidth="1"/>
    <col min="6" max="6" width="7.140625" customWidth="1"/>
  </cols>
  <sheetData>
    <row r="1" spans="1:6" x14ac:dyDescent="0.2">
      <c r="A1" s="1" t="s">
        <v>148</v>
      </c>
    </row>
    <row r="2" spans="1:6" x14ac:dyDescent="0.2">
      <c r="A2" s="1" t="s">
        <v>147</v>
      </c>
      <c r="B2" s="1"/>
    </row>
    <row r="3" spans="1:6" x14ac:dyDescent="0.2">
      <c r="C3" s="4"/>
      <c r="D3" s="28" t="s">
        <v>0</v>
      </c>
      <c r="E3" s="36"/>
      <c r="F3" s="37"/>
    </row>
    <row r="4" spans="1:6" s="10" customFormat="1" ht="48" customHeight="1" x14ac:dyDescent="0.2">
      <c r="A4" s="5"/>
      <c r="B4" s="50"/>
      <c r="C4" s="38" t="s">
        <v>1</v>
      </c>
      <c r="D4" s="39" t="s">
        <v>47</v>
      </c>
      <c r="E4" s="39" t="s">
        <v>48</v>
      </c>
      <c r="F4" s="40" t="s">
        <v>2</v>
      </c>
    </row>
    <row r="5" spans="1:6" s="1" customFormat="1" x14ac:dyDescent="0.2">
      <c r="A5" s="11" t="s">
        <v>13</v>
      </c>
      <c r="B5" s="11"/>
      <c r="C5" s="12">
        <v>45</v>
      </c>
      <c r="D5" s="29"/>
      <c r="E5" s="29"/>
      <c r="F5" s="56"/>
    </row>
    <row r="6" spans="1:6" x14ac:dyDescent="0.2">
      <c r="A6" s="16" t="s">
        <v>14</v>
      </c>
      <c r="B6" s="16" t="s">
        <v>85</v>
      </c>
      <c r="C6" s="17">
        <v>15</v>
      </c>
      <c r="D6" s="31"/>
      <c r="E6" s="31"/>
      <c r="F6" s="57"/>
    </row>
    <row r="7" spans="1:6" x14ac:dyDescent="0.2">
      <c r="A7" s="16" t="s">
        <v>15</v>
      </c>
      <c r="B7" s="16" t="s">
        <v>87</v>
      </c>
      <c r="C7" s="17">
        <v>9</v>
      </c>
      <c r="D7" s="31"/>
      <c r="E7" s="31"/>
      <c r="F7" s="57"/>
    </row>
    <row r="8" spans="1:6" x14ac:dyDescent="0.2">
      <c r="A8" s="18" t="s">
        <v>16</v>
      </c>
      <c r="B8" s="52" t="s">
        <v>90</v>
      </c>
      <c r="C8" s="19">
        <v>21</v>
      </c>
      <c r="D8" s="34"/>
      <c r="E8" s="34"/>
      <c r="F8" s="58"/>
    </row>
    <row r="9" spans="1:6" s="1" customFormat="1" x14ac:dyDescent="0.2">
      <c r="A9" s="11" t="s">
        <v>17</v>
      </c>
      <c r="B9" s="16" t="s">
        <v>140</v>
      </c>
      <c r="C9" s="12">
        <v>146</v>
      </c>
      <c r="D9" s="29"/>
      <c r="E9" s="29"/>
      <c r="F9" s="56"/>
    </row>
    <row r="10" spans="1:6" x14ac:dyDescent="0.2">
      <c r="A10" s="16" t="s">
        <v>18</v>
      </c>
      <c r="B10" s="16" t="s">
        <v>120</v>
      </c>
      <c r="C10" s="17">
        <v>55</v>
      </c>
      <c r="D10" s="31"/>
      <c r="E10" s="31"/>
      <c r="F10" s="57"/>
    </row>
    <row r="11" spans="1:6" x14ac:dyDescent="0.2">
      <c r="A11" s="16" t="s">
        <v>19</v>
      </c>
      <c r="B11" s="16" t="s">
        <v>123</v>
      </c>
      <c r="C11" s="17">
        <v>12</v>
      </c>
      <c r="D11" s="31"/>
      <c r="E11" s="31"/>
      <c r="F11" s="57"/>
    </row>
    <row r="12" spans="1:6" x14ac:dyDescent="0.2">
      <c r="A12" s="16" t="s">
        <v>20</v>
      </c>
      <c r="B12" s="16" t="s">
        <v>126</v>
      </c>
      <c r="C12" s="17">
        <v>45</v>
      </c>
      <c r="D12" s="31"/>
      <c r="E12" s="31"/>
      <c r="F12" s="57"/>
    </row>
    <row r="13" spans="1:6" x14ac:dyDescent="0.2">
      <c r="A13" s="18" t="s">
        <v>21</v>
      </c>
      <c r="B13" s="52" t="s">
        <v>129</v>
      </c>
      <c r="C13" s="19">
        <v>34</v>
      </c>
      <c r="D13" s="34"/>
      <c r="E13" s="34"/>
      <c r="F13" s="58"/>
    </row>
    <row r="14" spans="1:6" s="1" customFormat="1" x14ac:dyDescent="0.2">
      <c r="A14" s="11" t="s">
        <v>22</v>
      </c>
      <c r="B14" s="51" t="s">
        <v>140</v>
      </c>
      <c r="C14" s="12">
        <v>21</v>
      </c>
      <c r="D14" s="35">
        <v>2</v>
      </c>
      <c r="E14" s="29"/>
      <c r="F14" s="56"/>
    </row>
    <row r="15" spans="1:6" x14ac:dyDescent="0.2">
      <c r="A15" s="16" t="s">
        <v>23</v>
      </c>
      <c r="B15" s="16" t="s">
        <v>133</v>
      </c>
      <c r="C15" s="17">
        <v>18</v>
      </c>
      <c r="D15" s="31"/>
      <c r="E15" s="31"/>
      <c r="F15" s="57"/>
    </row>
    <row r="16" spans="1:6" x14ac:dyDescent="0.2">
      <c r="A16" s="16" t="s">
        <v>24</v>
      </c>
      <c r="B16" s="16" t="s">
        <v>136</v>
      </c>
      <c r="C16" s="17">
        <v>2</v>
      </c>
      <c r="D16" s="31">
        <v>2</v>
      </c>
      <c r="E16" s="31"/>
      <c r="F16" s="57"/>
    </row>
    <row r="17" spans="1:6" x14ac:dyDescent="0.2">
      <c r="A17" s="18" t="s">
        <v>25</v>
      </c>
      <c r="B17" s="52" t="s">
        <v>139</v>
      </c>
      <c r="C17" s="19">
        <v>1</v>
      </c>
      <c r="D17" s="34"/>
      <c r="E17" s="34"/>
      <c r="F17" s="58"/>
    </row>
    <row r="18" spans="1:6" s="1" customFormat="1" x14ac:dyDescent="0.2">
      <c r="A18" s="11" t="s">
        <v>26</v>
      </c>
      <c r="B18" s="51" t="s">
        <v>140</v>
      </c>
      <c r="C18" s="12">
        <v>149</v>
      </c>
      <c r="D18" s="29"/>
      <c r="E18" s="30">
        <v>18</v>
      </c>
      <c r="F18" s="56">
        <v>1</v>
      </c>
    </row>
    <row r="19" spans="1:6" x14ac:dyDescent="0.2">
      <c r="A19" s="16" t="s">
        <v>27</v>
      </c>
      <c r="B19" s="16" t="s">
        <v>94</v>
      </c>
      <c r="C19" s="17">
        <v>36</v>
      </c>
      <c r="D19" s="31"/>
      <c r="E19" s="31">
        <v>16</v>
      </c>
      <c r="F19" s="57"/>
    </row>
    <row r="20" spans="1:6" x14ac:dyDescent="0.2">
      <c r="A20" s="16" t="s">
        <v>28</v>
      </c>
      <c r="B20" s="16" t="s">
        <v>97</v>
      </c>
      <c r="C20" s="17">
        <v>44</v>
      </c>
      <c r="D20" s="31"/>
      <c r="E20" s="31"/>
      <c r="F20" s="57"/>
    </row>
    <row r="21" spans="1:6" x14ac:dyDescent="0.2">
      <c r="A21" s="16" t="s">
        <v>29</v>
      </c>
      <c r="B21" s="16" t="s">
        <v>100</v>
      </c>
      <c r="C21" s="17">
        <v>44</v>
      </c>
      <c r="D21" s="31"/>
      <c r="E21" s="31">
        <v>2</v>
      </c>
      <c r="F21" s="57">
        <v>1</v>
      </c>
    </row>
    <row r="22" spans="1:6" x14ac:dyDescent="0.2">
      <c r="A22" s="18" t="s">
        <v>30</v>
      </c>
      <c r="B22" s="52" t="s">
        <v>103</v>
      </c>
      <c r="C22" s="19">
        <v>25</v>
      </c>
      <c r="D22" s="34"/>
      <c r="E22" s="34"/>
      <c r="F22" s="58"/>
    </row>
    <row r="23" spans="1:6" s="1" customFormat="1" x14ac:dyDescent="0.2">
      <c r="A23" s="11" t="s">
        <v>31</v>
      </c>
      <c r="B23" s="16" t="s">
        <v>140</v>
      </c>
      <c r="C23" s="12">
        <v>234</v>
      </c>
      <c r="D23" s="29"/>
      <c r="E23" s="29"/>
      <c r="F23" s="56"/>
    </row>
    <row r="24" spans="1:6" x14ac:dyDescent="0.2">
      <c r="A24" s="16" t="s">
        <v>32</v>
      </c>
      <c r="B24" s="16" t="s">
        <v>107</v>
      </c>
      <c r="C24" s="17">
        <v>37</v>
      </c>
      <c r="D24" s="31"/>
      <c r="E24" s="31"/>
      <c r="F24" s="57"/>
    </row>
    <row r="25" spans="1:6" x14ac:dyDescent="0.2">
      <c r="A25" s="16" t="s">
        <v>33</v>
      </c>
      <c r="B25" s="16" t="s">
        <v>110</v>
      </c>
      <c r="C25" s="17">
        <v>49</v>
      </c>
      <c r="D25" s="31"/>
      <c r="E25" s="31"/>
      <c r="F25" s="57"/>
    </row>
    <row r="26" spans="1:6" x14ac:dyDescent="0.2">
      <c r="A26" s="16" t="s">
        <v>34</v>
      </c>
      <c r="B26" s="16" t="s">
        <v>113</v>
      </c>
      <c r="C26" s="17">
        <v>88</v>
      </c>
      <c r="D26" s="31"/>
      <c r="E26" s="31"/>
      <c r="F26" s="57"/>
    </row>
    <row r="27" spans="1:6" x14ac:dyDescent="0.2">
      <c r="A27" s="18" t="s">
        <v>35</v>
      </c>
      <c r="B27" s="52" t="s">
        <v>116</v>
      </c>
      <c r="C27" s="19">
        <v>60</v>
      </c>
      <c r="D27" s="34"/>
      <c r="E27" s="34"/>
      <c r="F27" s="58"/>
    </row>
    <row r="28" spans="1:6" s="1" customFormat="1" x14ac:dyDescent="0.2">
      <c r="A28" s="11" t="s">
        <v>36</v>
      </c>
      <c r="B28" s="16" t="s">
        <v>140</v>
      </c>
      <c r="C28" s="12">
        <v>166</v>
      </c>
      <c r="D28" s="35">
        <v>1</v>
      </c>
      <c r="E28" s="29"/>
      <c r="F28" s="56"/>
    </row>
    <row r="29" spans="1:6" x14ac:dyDescent="0.2">
      <c r="A29" s="16" t="s">
        <v>37</v>
      </c>
      <c r="B29" s="16" t="s">
        <v>59</v>
      </c>
      <c r="C29" s="17">
        <v>38</v>
      </c>
      <c r="D29" s="31">
        <v>1</v>
      </c>
      <c r="E29" s="31"/>
      <c r="F29" s="57"/>
    </row>
    <row r="30" spans="1:6" x14ac:dyDescent="0.2">
      <c r="A30" s="16" t="s">
        <v>38</v>
      </c>
      <c r="B30" s="16" t="s">
        <v>62</v>
      </c>
      <c r="C30" s="17">
        <v>28</v>
      </c>
      <c r="D30" s="31"/>
      <c r="E30" s="31"/>
      <c r="F30" s="57"/>
    </row>
    <row r="31" spans="1:6" x14ac:dyDescent="0.2">
      <c r="A31" s="16" t="s">
        <v>39</v>
      </c>
      <c r="B31" s="16" t="s">
        <v>65</v>
      </c>
      <c r="C31" s="17">
        <v>29</v>
      </c>
      <c r="D31" s="31"/>
      <c r="E31" s="31"/>
      <c r="F31" s="57"/>
    </row>
    <row r="32" spans="1:6" x14ac:dyDescent="0.2">
      <c r="A32" s="18" t="s">
        <v>40</v>
      </c>
      <c r="B32" s="52" t="s">
        <v>68</v>
      </c>
      <c r="C32" s="19">
        <v>71</v>
      </c>
      <c r="D32" s="34"/>
      <c r="E32" s="34"/>
      <c r="F32" s="58"/>
    </row>
    <row r="33" spans="1:6" s="1" customFormat="1" x14ac:dyDescent="0.2">
      <c r="A33" s="11" t="s">
        <v>41</v>
      </c>
      <c r="B33" s="16" t="s">
        <v>140</v>
      </c>
      <c r="C33" s="12">
        <v>126</v>
      </c>
      <c r="D33" s="29"/>
      <c r="E33" s="35">
        <v>6</v>
      </c>
      <c r="F33" s="56"/>
    </row>
    <row r="34" spans="1:6" x14ac:dyDescent="0.2">
      <c r="A34" s="16" t="s">
        <v>42</v>
      </c>
      <c r="B34" s="16" t="s">
        <v>72</v>
      </c>
      <c r="C34" s="17">
        <v>2</v>
      </c>
      <c r="D34" s="31"/>
      <c r="E34" s="31"/>
      <c r="F34" s="57"/>
    </row>
    <row r="35" spans="1:6" x14ac:dyDescent="0.2">
      <c r="A35" s="16" t="s">
        <v>43</v>
      </c>
      <c r="B35" s="16" t="s">
        <v>75</v>
      </c>
      <c r="C35" s="17">
        <v>5</v>
      </c>
      <c r="D35" s="31"/>
      <c r="E35" s="31"/>
      <c r="F35" s="57"/>
    </row>
    <row r="36" spans="1:6" x14ac:dyDescent="0.2">
      <c r="A36" s="16" t="s">
        <v>44</v>
      </c>
      <c r="B36" s="16" t="s">
        <v>78</v>
      </c>
      <c r="C36" s="17">
        <v>69</v>
      </c>
      <c r="D36" s="31"/>
      <c r="E36" s="31"/>
      <c r="F36" s="57"/>
    </row>
    <row r="37" spans="1:6" x14ac:dyDescent="0.2">
      <c r="A37" s="18" t="s">
        <v>45</v>
      </c>
      <c r="B37" s="16" t="s">
        <v>81</v>
      </c>
      <c r="C37" s="19">
        <v>50</v>
      </c>
      <c r="D37" s="34"/>
      <c r="E37" s="34">
        <v>6</v>
      </c>
      <c r="F37" s="58"/>
    </row>
    <row r="38" spans="1:6" s="1" customFormat="1" x14ac:dyDescent="0.2">
      <c r="A38" s="20" t="s">
        <v>46</v>
      </c>
      <c r="B38" s="20"/>
      <c r="C38" s="21">
        <v>887</v>
      </c>
      <c r="D38" s="41">
        <v>3</v>
      </c>
      <c r="E38" s="24">
        <v>24</v>
      </c>
      <c r="F38" s="42">
        <v>1</v>
      </c>
    </row>
  </sheetData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2"/>
  <sheetViews>
    <sheetView showGridLines="0" workbookViewId="0">
      <pane xSplit="1" ySplit="4" topLeftCell="B5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RowHeight="12.75" x14ac:dyDescent="0.2"/>
  <cols>
    <col min="1" max="1" width="16.7109375" bestFit="1" customWidth="1"/>
    <col min="2" max="2" width="11.85546875" customWidth="1"/>
    <col min="3" max="3" width="9.5703125" style="2" customWidth="1"/>
    <col min="4" max="4" width="9.5703125" style="2" hidden="1" customWidth="1"/>
    <col min="5" max="5" width="13" style="2" hidden="1" customWidth="1"/>
    <col min="6" max="6" width="10" style="2" hidden="1" customWidth="1"/>
    <col min="7" max="7" width="12.5703125" style="2" customWidth="1"/>
    <col min="8" max="8" width="12.28515625" style="2" customWidth="1"/>
    <col min="9" max="11" width="8.42578125" style="3" hidden="1" customWidth="1"/>
    <col min="12" max="14" width="10.42578125" style="2" hidden="1" customWidth="1"/>
  </cols>
  <sheetData>
    <row r="1" spans="1:14" x14ac:dyDescent="0.2">
      <c r="A1" s="1" t="s">
        <v>148</v>
      </c>
      <c r="C1"/>
      <c r="D1"/>
      <c r="E1"/>
      <c r="F1"/>
      <c r="G1"/>
      <c r="H1"/>
      <c r="I1"/>
      <c r="J1"/>
      <c r="K1"/>
      <c r="L1"/>
      <c r="M1"/>
      <c r="N1"/>
    </row>
    <row r="2" spans="1:14" x14ac:dyDescent="0.2">
      <c r="A2" s="1" t="s">
        <v>150</v>
      </c>
      <c r="C2"/>
      <c r="D2"/>
      <c r="I2" s="2"/>
      <c r="J2" s="2"/>
      <c r="K2"/>
      <c r="L2"/>
      <c r="M2"/>
      <c r="N2"/>
    </row>
    <row r="3" spans="1:14" x14ac:dyDescent="0.2">
      <c r="A3" s="1"/>
      <c r="C3"/>
      <c r="D3"/>
      <c r="I3" s="2"/>
      <c r="J3" s="2"/>
      <c r="K3"/>
      <c r="L3"/>
      <c r="M3"/>
      <c r="N3"/>
    </row>
    <row r="4" spans="1:14" s="10" customFormat="1" ht="48" customHeight="1" x14ac:dyDescent="0.2">
      <c r="A4" s="65"/>
      <c r="B4" s="94" t="s">
        <v>1</v>
      </c>
      <c r="C4" s="95" t="s">
        <v>3</v>
      </c>
      <c r="D4" s="96" t="s">
        <v>4</v>
      </c>
      <c r="E4" s="97" t="s">
        <v>5</v>
      </c>
      <c r="F4" s="98" t="s">
        <v>6</v>
      </c>
      <c r="G4" s="99" t="s">
        <v>141</v>
      </c>
      <c r="H4" s="104" t="s">
        <v>142</v>
      </c>
      <c r="I4" s="7" t="s">
        <v>7</v>
      </c>
      <c r="J4" s="8" t="s">
        <v>8</v>
      </c>
      <c r="K4" s="8" t="s">
        <v>9</v>
      </c>
      <c r="L4" s="9" t="s">
        <v>10</v>
      </c>
      <c r="M4" s="9" t="s">
        <v>11</v>
      </c>
      <c r="N4" s="9" t="s">
        <v>12</v>
      </c>
    </row>
    <row r="5" spans="1:14" s="1" customFormat="1" x14ac:dyDescent="0.2">
      <c r="A5" s="66" t="s">
        <v>82</v>
      </c>
      <c r="B5" s="90">
        <v>32</v>
      </c>
      <c r="C5" s="43">
        <v>17</v>
      </c>
      <c r="D5" s="91">
        <v>15</v>
      </c>
      <c r="E5" s="92">
        <v>25</v>
      </c>
      <c r="F5" s="93">
        <v>7</v>
      </c>
      <c r="G5" s="100">
        <v>25</v>
      </c>
      <c r="H5" s="43">
        <v>7</v>
      </c>
      <c r="I5" s="14"/>
      <c r="J5" s="15"/>
      <c r="K5" s="15"/>
      <c r="L5" s="13">
        <v>0</v>
      </c>
      <c r="M5" s="13">
        <v>0</v>
      </c>
      <c r="N5" s="13">
        <v>0</v>
      </c>
    </row>
    <row r="6" spans="1:14" s="1" customFormat="1" x14ac:dyDescent="0.2">
      <c r="A6" s="66" t="s">
        <v>117</v>
      </c>
      <c r="B6" s="88">
        <v>63</v>
      </c>
      <c r="C6" s="32">
        <v>37</v>
      </c>
      <c r="D6" s="67">
        <v>26</v>
      </c>
      <c r="E6" s="63">
        <v>50</v>
      </c>
      <c r="F6" s="33">
        <v>13</v>
      </c>
      <c r="G6" s="101">
        <v>50</v>
      </c>
      <c r="H6" s="32">
        <v>13</v>
      </c>
      <c r="I6" s="14"/>
      <c r="J6" s="15"/>
      <c r="K6" s="15"/>
      <c r="L6" s="13">
        <v>0</v>
      </c>
      <c r="M6" s="13">
        <v>0</v>
      </c>
      <c r="N6" s="13">
        <v>0</v>
      </c>
    </row>
    <row r="7" spans="1:14" s="1" customFormat="1" x14ac:dyDescent="0.2">
      <c r="A7" s="66" t="s">
        <v>130</v>
      </c>
      <c r="B7" s="88">
        <v>34</v>
      </c>
      <c r="C7" s="32">
        <v>13</v>
      </c>
      <c r="D7" s="67">
        <v>21</v>
      </c>
      <c r="E7" s="63">
        <v>24</v>
      </c>
      <c r="F7" s="33">
        <v>10</v>
      </c>
      <c r="G7" s="101">
        <v>24</v>
      </c>
      <c r="H7" s="32">
        <v>10</v>
      </c>
      <c r="I7" s="14"/>
      <c r="J7" s="15"/>
      <c r="K7" s="15"/>
      <c r="L7" s="13">
        <v>0</v>
      </c>
      <c r="M7" s="13">
        <v>0</v>
      </c>
      <c r="N7" s="13">
        <v>0</v>
      </c>
    </row>
    <row r="8" spans="1:14" s="1" customFormat="1" x14ac:dyDescent="0.2">
      <c r="A8" s="66" t="s">
        <v>91</v>
      </c>
      <c r="B8" s="88">
        <v>79</v>
      </c>
      <c r="C8" s="32">
        <v>47</v>
      </c>
      <c r="D8" s="67">
        <v>32</v>
      </c>
      <c r="E8" s="63">
        <v>63</v>
      </c>
      <c r="F8" s="33">
        <v>16</v>
      </c>
      <c r="G8" s="101">
        <v>63</v>
      </c>
      <c r="H8" s="32">
        <v>16</v>
      </c>
      <c r="I8" s="14"/>
      <c r="J8" s="15"/>
      <c r="K8" s="15"/>
      <c r="L8" s="13">
        <v>0</v>
      </c>
      <c r="M8" s="13">
        <v>0</v>
      </c>
      <c r="N8" s="13">
        <v>0</v>
      </c>
    </row>
    <row r="9" spans="1:14" s="1" customFormat="1" x14ac:dyDescent="0.2">
      <c r="A9" s="66" t="s">
        <v>104</v>
      </c>
      <c r="B9" s="88">
        <v>161</v>
      </c>
      <c r="C9" s="32">
        <v>73</v>
      </c>
      <c r="D9" s="67">
        <v>88</v>
      </c>
      <c r="E9" s="63">
        <v>117</v>
      </c>
      <c r="F9" s="33">
        <v>44</v>
      </c>
      <c r="G9" s="101">
        <v>117</v>
      </c>
      <c r="H9" s="32">
        <v>44</v>
      </c>
      <c r="I9" s="14"/>
      <c r="J9" s="15"/>
      <c r="K9" s="15"/>
      <c r="L9" s="13">
        <v>0</v>
      </c>
      <c r="M9" s="13">
        <v>0</v>
      </c>
      <c r="N9" s="13">
        <v>0</v>
      </c>
    </row>
    <row r="10" spans="1:14" s="1" customFormat="1" x14ac:dyDescent="0.2">
      <c r="A10" s="66" t="s">
        <v>56</v>
      </c>
      <c r="B10" s="88">
        <v>142</v>
      </c>
      <c r="C10" s="32">
        <v>78</v>
      </c>
      <c r="D10" s="67">
        <v>64</v>
      </c>
      <c r="E10" s="63">
        <v>110</v>
      </c>
      <c r="F10" s="33">
        <v>32</v>
      </c>
      <c r="G10" s="101">
        <v>110</v>
      </c>
      <c r="H10" s="32">
        <v>32</v>
      </c>
      <c r="I10" s="14"/>
      <c r="J10" s="15"/>
      <c r="K10" s="15"/>
      <c r="L10" s="13">
        <v>0</v>
      </c>
      <c r="M10" s="13">
        <v>0</v>
      </c>
      <c r="N10" s="13">
        <v>0</v>
      </c>
    </row>
    <row r="11" spans="1:14" s="1" customFormat="1" x14ac:dyDescent="0.2">
      <c r="A11" s="72" t="s">
        <v>69</v>
      </c>
      <c r="B11" s="89">
        <v>178</v>
      </c>
      <c r="C11" s="81">
        <v>96</v>
      </c>
      <c r="D11" s="77">
        <v>82</v>
      </c>
      <c r="E11" s="78">
        <v>137</v>
      </c>
      <c r="F11" s="83">
        <v>41</v>
      </c>
      <c r="G11" s="102">
        <v>137</v>
      </c>
      <c r="H11" s="81">
        <v>41</v>
      </c>
      <c r="I11" s="14"/>
      <c r="J11" s="15"/>
      <c r="K11" s="15"/>
      <c r="L11" s="13">
        <v>0</v>
      </c>
      <c r="M11" s="13">
        <v>0</v>
      </c>
      <c r="N11" s="13">
        <v>0</v>
      </c>
    </row>
    <row r="12" spans="1:14" s="1" customFormat="1" x14ac:dyDescent="0.2">
      <c r="A12" s="20" t="s">
        <v>143</v>
      </c>
      <c r="B12" s="22">
        <v>689</v>
      </c>
      <c r="C12" s="22">
        <v>361</v>
      </c>
      <c r="D12" s="23">
        <v>328</v>
      </c>
      <c r="E12" s="85">
        <v>526</v>
      </c>
      <c r="F12" s="41">
        <v>163</v>
      </c>
      <c r="G12" s="103">
        <v>526</v>
      </c>
      <c r="H12" s="25">
        <v>163</v>
      </c>
      <c r="I12" s="26"/>
      <c r="J12" s="27"/>
      <c r="K12" s="27"/>
      <c r="L12" s="13">
        <v>0</v>
      </c>
      <c r="M12" s="13">
        <v>0</v>
      </c>
      <c r="N12" s="13">
        <v>0</v>
      </c>
    </row>
  </sheetData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8"/>
  <sheetViews>
    <sheetView showGridLines="0" workbookViewId="0">
      <pane xSplit="1" ySplit="3" topLeftCell="B13" activePane="bottomRight" state="frozen"/>
      <selection activeCell="F10" sqref="F10"/>
      <selection pane="topRight" activeCell="F10" sqref="F10"/>
      <selection pane="bottomLeft" activeCell="F10" sqref="F10"/>
      <selection pane="bottomRight" activeCell="C4" sqref="C4"/>
    </sheetView>
  </sheetViews>
  <sheetFormatPr defaultRowHeight="12.75" x14ac:dyDescent="0.2"/>
  <cols>
    <col min="1" max="1" width="16.7109375" bestFit="1" customWidth="1"/>
    <col min="2" max="2" width="31.42578125" customWidth="1"/>
    <col min="3" max="3" width="16.5703125" bestFit="1" customWidth="1"/>
  </cols>
  <sheetData>
    <row r="1" spans="1:3" x14ac:dyDescent="0.2">
      <c r="A1" s="1" t="s">
        <v>148</v>
      </c>
    </row>
    <row r="2" spans="1:3" x14ac:dyDescent="0.2">
      <c r="A2" s="1" t="s">
        <v>151</v>
      </c>
      <c r="B2" s="1"/>
    </row>
    <row r="3" spans="1:3" x14ac:dyDescent="0.2">
      <c r="A3" s="1"/>
      <c r="B3" s="1"/>
    </row>
    <row r="4" spans="1:3" x14ac:dyDescent="0.2">
      <c r="A4" s="1"/>
      <c r="B4" s="1"/>
      <c r="C4" s="87" t="s">
        <v>146</v>
      </c>
    </row>
    <row r="5" spans="1:3" s="1" customFormat="1" x14ac:dyDescent="0.2">
      <c r="A5" s="11" t="s">
        <v>13</v>
      </c>
      <c r="B5" s="11"/>
      <c r="C5" s="53">
        <v>32</v>
      </c>
    </row>
    <row r="6" spans="1:3" x14ac:dyDescent="0.2">
      <c r="A6" s="16" t="s">
        <v>14</v>
      </c>
      <c r="B6" s="16" t="s">
        <v>85</v>
      </c>
      <c r="C6" s="54">
        <v>5</v>
      </c>
    </row>
    <row r="7" spans="1:3" x14ac:dyDescent="0.2">
      <c r="A7" s="16" t="s">
        <v>15</v>
      </c>
      <c r="B7" s="16" t="s">
        <v>87</v>
      </c>
      <c r="C7" s="54">
        <v>12</v>
      </c>
    </row>
    <row r="8" spans="1:3" x14ac:dyDescent="0.2">
      <c r="A8" s="18" t="s">
        <v>16</v>
      </c>
      <c r="B8" s="52" t="s">
        <v>90</v>
      </c>
      <c r="C8" s="55">
        <v>15</v>
      </c>
    </row>
    <row r="9" spans="1:3" s="1" customFormat="1" x14ac:dyDescent="0.2">
      <c r="A9" s="11" t="s">
        <v>17</v>
      </c>
      <c r="B9" s="51" t="s">
        <v>140</v>
      </c>
      <c r="C9" s="53">
        <v>63</v>
      </c>
    </row>
    <row r="10" spans="1:3" x14ac:dyDescent="0.2">
      <c r="A10" s="16" t="s">
        <v>18</v>
      </c>
      <c r="B10" s="16" t="s">
        <v>120</v>
      </c>
      <c r="C10" s="54">
        <v>34</v>
      </c>
    </row>
    <row r="11" spans="1:3" x14ac:dyDescent="0.2">
      <c r="A11" s="16" t="s">
        <v>19</v>
      </c>
      <c r="B11" s="16" t="s">
        <v>123</v>
      </c>
      <c r="C11" s="54">
        <v>12</v>
      </c>
    </row>
    <row r="12" spans="1:3" x14ac:dyDescent="0.2">
      <c r="A12" s="16" t="s">
        <v>20</v>
      </c>
      <c r="B12" s="16" t="s">
        <v>126</v>
      </c>
      <c r="C12" s="54">
        <v>14</v>
      </c>
    </row>
    <row r="13" spans="1:3" x14ac:dyDescent="0.2">
      <c r="A13" s="18" t="s">
        <v>21</v>
      </c>
      <c r="B13" s="52" t="s">
        <v>129</v>
      </c>
      <c r="C13" s="55">
        <v>3</v>
      </c>
    </row>
    <row r="14" spans="1:3" s="1" customFormat="1" x14ac:dyDescent="0.2">
      <c r="A14" s="11" t="s">
        <v>22</v>
      </c>
      <c r="B14" s="16" t="s">
        <v>140</v>
      </c>
      <c r="C14" s="53">
        <v>34</v>
      </c>
    </row>
    <row r="15" spans="1:3" x14ac:dyDescent="0.2">
      <c r="A15" s="16" t="s">
        <v>23</v>
      </c>
      <c r="B15" s="16" t="s">
        <v>133</v>
      </c>
      <c r="C15" s="54">
        <v>26</v>
      </c>
    </row>
    <row r="16" spans="1:3" x14ac:dyDescent="0.2">
      <c r="A16" s="16" t="s">
        <v>24</v>
      </c>
      <c r="B16" s="16" t="s">
        <v>136</v>
      </c>
      <c r="C16" s="54">
        <v>2</v>
      </c>
    </row>
    <row r="17" spans="1:3" x14ac:dyDescent="0.2">
      <c r="A17" s="18" t="s">
        <v>25</v>
      </c>
      <c r="B17" s="52" t="s">
        <v>139</v>
      </c>
      <c r="C17" s="55">
        <v>6</v>
      </c>
    </row>
    <row r="18" spans="1:3" s="1" customFormat="1" x14ac:dyDescent="0.2">
      <c r="A18" s="11" t="s">
        <v>26</v>
      </c>
      <c r="B18" s="16" t="s">
        <v>140</v>
      </c>
      <c r="C18" s="53">
        <v>79</v>
      </c>
    </row>
    <row r="19" spans="1:3" x14ac:dyDescent="0.2">
      <c r="A19" s="16" t="s">
        <v>27</v>
      </c>
      <c r="B19" s="16" t="s">
        <v>94</v>
      </c>
      <c r="C19" s="54">
        <v>18</v>
      </c>
    </row>
    <row r="20" spans="1:3" x14ac:dyDescent="0.2">
      <c r="A20" s="16" t="s">
        <v>28</v>
      </c>
      <c r="B20" s="16" t="s">
        <v>97</v>
      </c>
      <c r="C20" s="54">
        <v>26</v>
      </c>
    </row>
    <row r="21" spans="1:3" x14ac:dyDescent="0.2">
      <c r="A21" s="16" t="s">
        <v>29</v>
      </c>
      <c r="B21" s="16" t="s">
        <v>100</v>
      </c>
      <c r="C21" s="54">
        <v>18</v>
      </c>
    </row>
    <row r="22" spans="1:3" x14ac:dyDescent="0.2">
      <c r="A22" s="18" t="s">
        <v>30</v>
      </c>
      <c r="B22" s="52" t="s">
        <v>103</v>
      </c>
      <c r="C22" s="55">
        <v>17</v>
      </c>
    </row>
    <row r="23" spans="1:3" s="1" customFormat="1" x14ac:dyDescent="0.2">
      <c r="A23" s="11" t="s">
        <v>31</v>
      </c>
      <c r="B23" s="16" t="s">
        <v>140</v>
      </c>
      <c r="C23" s="53">
        <v>161</v>
      </c>
    </row>
    <row r="24" spans="1:3" x14ac:dyDescent="0.2">
      <c r="A24" s="16" t="s">
        <v>32</v>
      </c>
      <c r="B24" s="16" t="s">
        <v>107</v>
      </c>
      <c r="C24" s="54">
        <v>45</v>
      </c>
    </row>
    <row r="25" spans="1:3" x14ac:dyDescent="0.2">
      <c r="A25" s="16" t="s">
        <v>33</v>
      </c>
      <c r="B25" s="16" t="s">
        <v>110</v>
      </c>
      <c r="C25" s="54">
        <v>38</v>
      </c>
    </row>
    <row r="26" spans="1:3" x14ac:dyDescent="0.2">
      <c r="A26" s="16" t="s">
        <v>34</v>
      </c>
      <c r="B26" s="16" t="s">
        <v>113</v>
      </c>
      <c r="C26" s="54">
        <v>41</v>
      </c>
    </row>
    <row r="27" spans="1:3" x14ac:dyDescent="0.2">
      <c r="A27" s="18" t="s">
        <v>35</v>
      </c>
      <c r="B27" s="52" t="s">
        <v>116</v>
      </c>
      <c r="C27" s="55">
        <v>37</v>
      </c>
    </row>
    <row r="28" spans="1:3" s="1" customFormat="1" x14ac:dyDescent="0.2">
      <c r="A28" s="11" t="s">
        <v>36</v>
      </c>
      <c r="B28" s="16" t="s">
        <v>140</v>
      </c>
      <c r="C28" s="53">
        <v>142</v>
      </c>
    </row>
    <row r="29" spans="1:3" x14ac:dyDescent="0.2">
      <c r="A29" s="16" t="s">
        <v>37</v>
      </c>
      <c r="B29" s="16" t="s">
        <v>59</v>
      </c>
      <c r="C29" s="54">
        <v>15</v>
      </c>
    </row>
    <row r="30" spans="1:3" x14ac:dyDescent="0.2">
      <c r="A30" s="16" t="s">
        <v>38</v>
      </c>
      <c r="B30" s="16" t="s">
        <v>62</v>
      </c>
      <c r="C30" s="54">
        <v>47</v>
      </c>
    </row>
    <row r="31" spans="1:3" x14ac:dyDescent="0.2">
      <c r="A31" s="16" t="s">
        <v>39</v>
      </c>
      <c r="B31" s="16" t="s">
        <v>65</v>
      </c>
      <c r="C31" s="54">
        <v>28</v>
      </c>
    </row>
    <row r="32" spans="1:3" x14ac:dyDescent="0.2">
      <c r="A32" s="18" t="s">
        <v>40</v>
      </c>
      <c r="B32" s="52" t="s">
        <v>68</v>
      </c>
      <c r="C32" s="55">
        <v>52</v>
      </c>
    </row>
    <row r="33" spans="1:3" s="1" customFormat="1" x14ac:dyDescent="0.2">
      <c r="A33" s="11" t="s">
        <v>41</v>
      </c>
      <c r="B33" s="16" t="s">
        <v>140</v>
      </c>
      <c r="C33" s="53">
        <v>178</v>
      </c>
    </row>
    <row r="34" spans="1:3" x14ac:dyDescent="0.2">
      <c r="A34" s="16" t="s">
        <v>42</v>
      </c>
      <c r="B34" s="16" t="s">
        <v>72</v>
      </c>
      <c r="C34" s="54">
        <v>25</v>
      </c>
    </row>
    <row r="35" spans="1:3" x14ac:dyDescent="0.2">
      <c r="A35" s="16" t="s">
        <v>43</v>
      </c>
      <c r="B35" s="16" t="s">
        <v>75</v>
      </c>
      <c r="C35" s="54">
        <v>37</v>
      </c>
    </row>
    <row r="36" spans="1:3" x14ac:dyDescent="0.2">
      <c r="A36" s="16" t="s">
        <v>44</v>
      </c>
      <c r="B36" s="16" t="s">
        <v>78</v>
      </c>
      <c r="C36" s="54">
        <v>64</v>
      </c>
    </row>
    <row r="37" spans="1:3" x14ac:dyDescent="0.2">
      <c r="A37" s="18" t="s">
        <v>45</v>
      </c>
      <c r="B37" s="16" t="s">
        <v>81</v>
      </c>
      <c r="C37" s="55">
        <v>52</v>
      </c>
    </row>
    <row r="38" spans="1:3" s="1" customFormat="1" x14ac:dyDescent="0.2">
      <c r="A38" s="20" t="s">
        <v>46</v>
      </c>
      <c r="B38" s="20"/>
      <c r="C38" s="22">
        <v>689</v>
      </c>
    </row>
  </sheetData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G15"/>
  <sheetViews>
    <sheetView showGridLines="0" tabSelected="1" workbookViewId="0">
      <pane xSplit="1" ySplit="4" topLeftCell="B5" activePane="bottomRight" state="frozen"/>
      <selection activeCell="I38" sqref="I38"/>
      <selection pane="topRight" activeCell="I38" sqref="I38"/>
      <selection pane="bottomLeft" activeCell="I38" sqref="I38"/>
      <selection pane="bottomRight" activeCell="J9" sqref="J9"/>
    </sheetView>
  </sheetViews>
  <sheetFormatPr defaultRowHeight="12.75" x14ac:dyDescent="0.2"/>
  <cols>
    <col min="1" max="1" width="11.140625" customWidth="1"/>
    <col min="2" max="2" width="11.85546875" customWidth="1"/>
    <col min="3" max="3" width="13.28515625" customWidth="1"/>
    <col min="4" max="4" width="11.140625" customWidth="1"/>
    <col min="5" max="5" width="9.5703125" style="2" customWidth="1"/>
    <col min="6" max="6" width="12.5703125" style="2" customWidth="1"/>
    <col min="7" max="7" width="11.42578125" style="2" customWidth="1"/>
  </cols>
  <sheetData>
    <row r="1" spans="1:7" x14ac:dyDescent="0.2">
      <c r="A1" s="1" t="s">
        <v>148</v>
      </c>
      <c r="E1"/>
      <c r="F1"/>
      <c r="G1"/>
    </row>
    <row r="2" spans="1:7" x14ac:dyDescent="0.2">
      <c r="A2" s="1" t="s">
        <v>149</v>
      </c>
    </row>
    <row r="3" spans="1:7" x14ac:dyDescent="0.2">
      <c r="A3" s="1"/>
      <c r="E3"/>
      <c r="F3"/>
      <c r="G3"/>
    </row>
    <row r="4" spans="1:7" s="10" customFormat="1" ht="60" customHeight="1" x14ac:dyDescent="0.2">
      <c r="A4" s="65"/>
      <c r="B4" s="116" t="s">
        <v>1</v>
      </c>
      <c r="C4" s="106" t="s">
        <v>158</v>
      </c>
      <c r="D4" s="6" t="s">
        <v>154</v>
      </c>
      <c r="E4" s="80" t="s">
        <v>3</v>
      </c>
      <c r="F4" s="80" t="s">
        <v>144</v>
      </c>
      <c r="G4" s="84" t="s">
        <v>145</v>
      </c>
    </row>
    <row r="5" spans="1:7" s="1" customFormat="1" x14ac:dyDescent="0.2">
      <c r="A5" s="66" t="s">
        <v>82</v>
      </c>
      <c r="B5" s="70">
        <v>19</v>
      </c>
      <c r="C5" s="117"/>
      <c r="D5" s="120">
        <v>5</v>
      </c>
      <c r="E5" s="110">
        <v>5</v>
      </c>
      <c r="F5" s="32">
        <v>10</v>
      </c>
      <c r="G5" s="32">
        <v>9</v>
      </c>
    </row>
    <row r="6" spans="1:7" s="1" customFormat="1" x14ac:dyDescent="0.2">
      <c r="A6" s="66" t="s">
        <v>117</v>
      </c>
      <c r="B6" s="70">
        <v>14</v>
      </c>
      <c r="C6" s="117"/>
      <c r="D6" s="120">
        <v>1</v>
      </c>
      <c r="E6" s="110">
        <v>0</v>
      </c>
      <c r="F6" s="32">
        <v>7</v>
      </c>
      <c r="G6" s="32">
        <v>7</v>
      </c>
    </row>
    <row r="7" spans="1:7" s="1" customFormat="1" x14ac:dyDescent="0.2">
      <c r="A7" s="66" t="s">
        <v>130</v>
      </c>
      <c r="B7" s="70">
        <v>12</v>
      </c>
      <c r="C7" s="118"/>
      <c r="D7" s="120">
        <v>1</v>
      </c>
      <c r="E7" s="110">
        <v>2</v>
      </c>
      <c r="F7" s="32">
        <v>7</v>
      </c>
      <c r="G7" s="32">
        <v>5</v>
      </c>
    </row>
    <row r="8" spans="1:7" s="1" customFormat="1" x14ac:dyDescent="0.2">
      <c r="A8" s="66" t="s">
        <v>91</v>
      </c>
      <c r="B8" s="70">
        <v>12</v>
      </c>
      <c r="C8" s="117"/>
      <c r="D8" s="120">
        <v>3</v>
      </c>
      <c r="E8" s="110">
        <v>3</v>
      </c>
      <c r="F8" s="32">
        <v>6</v>
      </c>
      <c r="G8" s="32">
        <v>6</v>
      </c>
    </row>
    <row r="9" spans="1:7" s="1" customFormat="1" x14ac:dyDescent="0.2">
      <c r="A9" s="66" t="s">
        <v>104</v>
      </c>
      <c r="B9" s="70">
        <v>41</v>
      </c>
      <c r="C9" s="117"/>
      <c r="D9" s="120">
        <v>8</v>
      </c>
      <c r="E9" s="110">
        <v>9</v>
      </c>
      <c r="F9" s="32">
        <v>21</v>
      </c>
      <c r="G9" s="32">
        <v>20</v>
      </c>
    </row>
    <row r="10" spans="1:7" s="1" customFormat="1" x14ac:dyDescent="0.2">
      <c r="A10" s="66" t="s">
        <v>56</v>
      </c>
      <c r="B10" s="70">
        <v>28</v>
      </c>
      <c r="C10" s="118"/>
      <c r="D10" s="120">
        <v>3</v>
      </c>
      <c r="E10" s="110">
        <v>1</v>
      </c>
      <c r="F10" s="32">
        <v>13</v>
      </c>
      <c r="G10" s="32">
        <v>15</v>
      </c>
    </row>
    <row r="11" spans="1:7" s="1" customFormat="1" x14ac:dyDescent="0.2">
      <c r="A11" s="72" t="s">
        <v>69</v>
      </c>
      <c r="B11" s="73">
        <v>21</v>
      </c>
      <c r="C11" s="119">
        <v>5</v>
      </c>
      <c r="D11" s="121">
        <v>2</v>
      </c>
      <c r="E11" s="123">
        <v>3</v>
      </c>
      <c r="F11" s="81">
        <v>11</v>
      </c>
      <c r="G11" s="81">
        <v>10</v>
      </c>
    </row>
    <row r="12" spans="1:7" s="1" customFormat="1" x14ac:dyDescent="0.2">
      <c r="A12" s="20" t="s">
        <v>143</v>
      </c>
      <c r="B12" s="21">
        <f>SUM(B5:B11)</f>
        <v>147</v>
      </c>
      <c r="C12" s="86">
        <f t="shared" ref="C12:G12" si="0">SUM(C5:C11)</f>
        <v>5</v>
      </c>
      <c r="D12" s="122">
        <f t="shared" si="0"/>
        <v>23</v>
      </c>
      <c r="E12" s="124">
        <f t="shared" si="0"/>
        <v>23</v>
      </c>
      <c r="F12" s="25">
        <f t="shared" si="0"/>
        <v>75</v>
      </c>
      <c r="G12" s="25">
        <f t="shared" si="0"/>
        <v>72</v>
      </c>
    </row>
    <row r="14" spans="1:7" x14ac:dyDescent="0.2">
      <c r="A14" t="s">
        <v>155</v>
      </c>
    </row>
    <row r="15" spans="1:7" x14ac:dyDescent="0.2">
      <c r="A15" t="s">
        <v>156</v>
      </c>
    </row>
  </sheetData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C38"/>
  <sheetViews>
    <sheetView showGridLines="0" workbookViewId="0">
      <pane xSplit="1" ySplit="4" topLeftCell="B5" activePane="bottomRight" state="frozen"/>
      <selection activeCell="F12" sqref="F12"/>
      <selection pane="topRight" activeCell="F12" sqref="F12"/>
      <selection pane="bottomLeft" activeCell="F12" sqref="F12"/>
      <selection pane="bottomRight" activeCell="C4" sqref="C4"/>
    </sheetView>
  </sheetViews>
  <sheetFormatPr defaultRowHeight="12.75" x14ac:dyDescent="0.2"/>
  <cols>
    <col min="1" max="1" width="16.7109375" style="105" bestFit="1" customWidth="1"/>
    <col min="2" max="2" width="11.85546875" style="105" customWidth="1"/>
    <col min="3" max="3" width="23.140625" style="105" customWidth="1"/>
    <col min="4" max="16384" width="9.140625" style="105"/>
  </cols>
  <sheetData>
    <row r="1" spans="1:3" x14ac:dyDescent="0.2">
      <c r="A1" s="1" t="s">
        <v>148</v>
      </c>
    </row>
    <row r="2" spans="1:3" x14ac:dyDescent="0.2">
      <c r="A2" s="1" t="s">
        <v>153</v>
      </c>
    </row>
    <row r="3" spans="1:3" x14ac:dyDescent="0.2">
      <c r="A3" s="1"/>
    </row>
    <row r="4" spans="1:3" s="108" customFormat="1" ht="25.5" x14ac:dyDescent="0.2">
      <c r="A4" s="107"/>
      <c r="B4" s="113" t="s">
        <v>152</v>
      </c>
      <c r="C4" s="106" t="s">
        <v>158</v>
      </c>
    </row>
    <row r="5" spans="1:3" s="1" customFormat="1" x14ac:dyDescent="0.2">
      <c r="A5" s="11" t="s">
        <v>13</v>
      </c>
      <c r="B5" s="53">
        <v>19</v>
      </c>
      <c r="C5" s="56"/>
    </row>
    <row r="6" spans="1:3" x14ac:dyDescent="0.2">
      <c r="A6" s="109" t="s">
        <v>14</v>
      </c>
      <c r="B6" s="88">
        <v>3</v>
      </c>
      <c r="C6" s="57"/>
    </row>
    <row r="7" spans="1:3" x14ac:dyDescent="0.2">
      <c r="A7" s="109" t="s">
        <v>15</v>
      </c>
      <c r="B7" s="88">
        <v>12</v>
      </c>
      <c r="C7" s="57"/>
    </row>
    <row r="8" spans="1:3" x14ac:dyDescent="0.2">
      <c r="A8" s="111" t="s">
        <v>16</v>
      </c>
      <c r="B8" s="114">
        <v>4</v>
      </c>
      <c r="C8" s="58"/>
    </row>
    <row r="9" spans="1:3" s="1" customFormat="1" x14ac:dyDescent="0.2">
      <c r="A9" s="11" t="s">
        <v>17</v>
      </c>
      <c r="B9" s="53">
        <v>14</v>
      </c>
      <c r="C9" s="56"/>
    </row>
    <row r="10" spans="1:3" x14ac:dyDescent="0.2">
      <c r="A10" s="109" t="s">
        <v>18</v>
      </c>
      <c r="B10" s="88">
        <v>0</v>
      </c>
      <c r="C10" s="57"/>
    </row>
    <row r="11" spans="1:3" x14ac:dyDescent="0.2">
      <c r="A11" s="109" t="s">
        <v>19</v>
      </c>
      <c r="B11" s="88">
        <v>0</v>
      </c>
      <c r="C11" s="57"/>
    </row>
    <row r="12" spans="1:3" x14ac:dyDescent="0.2">
      <c r="A12" s="109" t="s">
        <v>20</v>
      </c>
      <c r="B12" s="88">
        <v>9</v>
      </c>
      <c r="C12" s="57"/>
    </row>
    <row r="13" spans="1:3" x14ac:dyDescent="0.2">
      <c r="A13" s="111" t="s">
        <v>21</v>
      </c>
      <c r="B13" s="114">
        <v>5</v>
      </c>
      <c r="C13" s="58"/>
    </row>
    <row r="14" spans="1:3" s="1" customFormat="1" x14ac:dyDescent="0.2">
      <c r="A14" s="11" t="s">
        <v>22</v>
      </c>
      <c r="B14" s="53">
        <v>12</v>
      </c>
      <c r="C14" s="56"/>
    </row>
    <row r="15" spans="1:3" x14ac:dyDescent="0.2">
      <c r="A15" s="109" t="s">
        <v>23</v>
      </c>
      <c r="B15" s="88">
        <v>12</v>
      </c>
      <c r="C15" s="57"/>
    </row>
    <row r="16" spans="1:3" x14ac:dyDescent="0.2">
      <c r="A16" s="109" t="s">
        <v>24</v>
      </c>
      <c r="B16" s="88">
        <v>0</v>
      </c>
      <c r="C16" s="57"/>
    </row>
    <row r="17" spans="1:3" x14ac:dyDescent="0.2">
      <c r="A17" s="111" t="s">
        <v>25</v>
      </c>
      <c r="B17" s="114">
        <v>0</v>
      </c>
      <c r="C17" s="58"/>
    </row>
    <row r="18" spans="1:3" s="1" customFormat="1" x14ac:dyDescent="0.2">
      <c r="A18" s="11" t="s">
        <v>26</v>
      </c>
      <c r="B18" s="53">
        <v>12</v>
      </c>
      <c r="C18" s="56"/>
    </row>
    <row r="19" spans="1:3" x14ac:dyDescent="0.2">
      <c r="A19" s="109" t="s">
        <v>27</v>
      </c>
      <c r="B19" s="88">
        <v>0</v>
      </c>
      <c r="C19" s="57"/>
    </row>
    <row r="20" spans="1:3" x14ac:dyDescent="0.2">
      <c r="A20" s="109" t="s">
        <v>28</v>
      </c>
      <c r="B20" s="88">
        <v>0</v>
      </c>
      <c r="C20" s="57"/>
    </row>
    <row r="21" spans="1:3" x14ac:dyDescent="0.2">
      <c r="A21" s="109" t="s">
        <v>29</v>
      </c>
      <c r="B21" s="88">
        <v>11</v>
      </c>
      <c r="C21" s="57"/>
    </row>
    <row r="22" spans="1:3" x14ac:dyDescent="0.2">
      <c r="A22" s="111" t="s">
        <v>30</v>
      </c>
      <c r="B22" s="114">
        <v>1</v>
      </c>
      <c r="C22" s="58"/>
    </row>
    <row r="23" spans="1:3" s="1" customFormat="1" x14ac:dyDescent="0.2">
      <c r="A23" s="11" t="s">
        <v>31</v>
      </c>
      <c r="B23" s="53">
        <v>41</v>
      </c>
      <c r="C23" s="56"/>
    </row>
    <row r="24" spans="1:3" x14ac:dyDescent="0.2">
      <c r="A24" s="109" t="s">
        <v>32</v>
      </c>
      <c r="B24" s="88">
        <v>23</v>
      </c>
      <c r="C24" s="57"/>
    </row>
    <row r="25" spans="1:3" x14ac:dyDescent="0.2">
      <c r="A25" s="109" t="s">
        <v>33</v>
      </c>
      <c r="B25" s="88">
        <v>12</v>
      </c>
      <c r="C25" s="57"/>
    </row>
    <row r="26" spans="1:3" x14ac:dyDescent="0.2">
      <c r="A26" s="109" t="s">
        <v>34</v>
      </c>
      <c r="B26" s="88">
        <v>0</v>
      </c>
      <c r="C26" s="57"/>
    </row>
    <row r="27" spans="1:3" x14ac:dyDescent="0.2">
      <c r="A27" s="111" t="s">
        <v>35</v>
      </c>
      <c r="B27" s="114">
        <v>6</v>
      </c>
      <c r="C27" s="58"/>
    </row>
    <row r="28" spans="1:3" s="1" customFormat="1" x14ac:dyDescent="0.2">
      <c r="A28" s="11" t="s">
        <v>36</v>
      </c>
      <c r="B28" s="53">
        <v>28</v>
      </c>
      <c r="C28" s="56"/>
    </row>
    <row r="29" spans="1:3" x14ac:dyDescent="0.2">
      <c r="A29" s="109" t="s">
        <v>37</v>
      </c>
      <c r="B29" s="88">
        <v>4</v>
      </c>
      <c r="C29" s="57"/>
    </row>
    <row r="30" spans="1:3" x14ac:dyDescent="0.2">
      <c r="A30" s="109" t="s">
        <v>38</v>
      </c>
      <c r="B30" s="88">
        <v>7</v>
      </c>
      <c r="C30" s="57"/>
    </row>
    <row r="31" spans="1:3" x14ac:dyDescent="0.2">
      <c r="A31" s="109" t="s">
        <v>39</v>
      </c>
      <c r="B31" s="88">
        <v>0</v>
      </c>
      <c r="C31" s="57"/>
    </row>
    <row r="32" spans="1:3" x14ac:dyDescent="0.2">
      <c r="A32" s="111" t="s">
        <v>40</v>
      </c>
      <c r="B32" s="114">
        <v>17</v>
      </c>
      <c r="C32" s="58"/>
    </row>
    <row r="33" spans="1:3" s="1" customFormat="1" x14ac:dyDescent="0.2">
      <c r="A33" s="11" t="s">
        <v>41</v>
      </c>
      <c r="B33" s="53">
        <v>21</v>
      </c>
      <c r="C33" s="56">
        <v>5</v>
      </c>
    </row>
    <row r="34" spans="1:3" x14ac:dyDescent="0.2">
      <c r="A34" s="109" t="s">
        <v>42</v>
      </c>
      <c r="B34" s="88">
        <v>0</v>
      </c>
      <c r="C34" s="57"/>
    </row>
    <row r="35" spans="1:3" x14ac:dyDescent="0.2">
      <c r="A35" s="109" t="s">
        <v>43</v>
      </c>
      <c r="B35" s="88">
        <v>2</v>
      </c>
      <c r="C35" s="57">
        <v>2</v>
      </c>
    </row>
    <row r="36" spans="1:3" x14ac:dyDescent="0.2">
      <c r="A36" s="109" t="s">
        <v>44</v>
      </c>
      <c r="B36" s="88">
        <v>7</v>
      </c>
      <c r="C36" s="57"/>
    </row>
    <row r="37" spans="1:3" x14ac:dyDescent="0.2">
      <c r="A37" s="111" t="s">
        <v>45</v>
      </c>
      <c r="B37" s="114">
        <v>12</v>
      </c>
      <c r="C37" s="58">
        <v>3</v>
      </c>
    </row>
    <row r="38" spans="1:3" s="1" customFormat="1" x14ac:dyDescent="0.2">
      <c r="A38" s="20" t="s">
        <v>46</v>
      </c>
      <c r="B38" s="115">
        <v>147</v>
      </c>
      <c r="C38" s="112">
        <v>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D12"/>
  <sheetViews>
    <sheetView showGridLines="0" workbookViewId="0">
      <pane xSplit="1" ySplit="4" topLeftCell="B5" activePane="bottomRight" state="frozen"/>
      <selection activeCell="F10" sqref="F10"/>
      <selection pane="topRight" activeCell="F10" sqref="F10"/>
      <selection pane="bottomLeft" activeCell="F10" sqref="F10"/>
      <selection pane="bottomRight" activeCell="C5" sqref="C5"/>
    </sheetView>
  </sheetViews>
  <sheetFormatPr defaultRowHeight="12.75" x14ac:dyDescent="0.2"/>
  <cols>
    <col min="1" max="1" width="16.7109375" bestFit="1" customWidth="1"/>
    <col min="2" max="2" width="11.85546875" customWidth="1"/>
    <col min="3" max="3" width="12.5703125" style="2" customWidth="1"/>
    <col min="4" max="4" width="12.28515625" style="2" customWidth="1"/>
  </cols>
  <sheetData>
    <row r="1" spans="1:4" x14ac:dyDescent="0.2">
      <c r="A1" s="1" t="s">
        <v>148</v>
      </c>
      <c r="C1"/>
      <c r="D1"/>
    </row>
    <row r="2" spans="1:4" x14ac:dyDescent="0.2">
      <c r="A2" s="1" t="s">
        <v>157</v>
      </c>
    </row>
    <row r="3" spans="1:4" x14ac:dyDescent="0.2">
      <c r="A3" s="1"/>
    </row>
    <row r="4" spans="1:4" s="10" customFormat="1" ht="48" customHeight="1" x14ac:dyDescent="0.2">
      <c r="A4" s="65"/>
      <c r="B4" s="94" t="s">
        <v>1</v>
      </c>
      <c r="C4" s="99" t="s">
        <v>141</v>
      </c>
      <c r="D4" s="104" t="s">
        <v>142</v>
      </c>
    </row>
    <row r="5" spans="1:4" s="1" customFormat="1" x14ac:dyDescent="0.2">
      <c r="A5" s="66" t="s">
        <v>82</v>
      </c>
      <c r="B5" s="90">
        <v>4</v>
      </c>
      <c r="C5" s="100">
        <f>ROUND(B5/2,0)</f>
        <v>2</v>
      </c>
      <c r="D5" s="43">
        <f>B5-C5</f>
        <v>2</v>
      </c>
    </row>
    <row r="6" spans="1:4" s="1" customFormat="1" x14ac:dyDescent="0.2">
      <c r="A6" s="66" t="s">
        <v>117</v>
      </c>
      <c r="B6" s="88">
        <v>14</v>
      </c>
      <c r="C6" s="101">
        <f t="shared" ref="C6:C11" si="0">ROUND(B6/2,0)</f>
        <v>7</v>
      </c>
      <c r="D6" s="43">
        <f t="shared" ref="D6:D11" si="1">B6-C6</f>
        <v>7</v>
      </c>
    </row>
    <row r="7" spans="1:4" s="1" customFormat="1" x14ac:dyDescent="0.2">
      <c r="A7" s="66" t="s">
        <v>130</v>
      </c>
      <c r="B7" s="88">
        <v>11</v>
      </c>
      <c r="C7" s="101">
        <f t="shared" si="0"/>
        <v>6</v>
      </c>
      <c r="D7" s="43">
        <f t="shared" si="1"/>
        <v>5</v>
      </c>
    </row>
    <row r="8" spans="1:4" s="1" customFormat="1" x14ac:dyDescent="0.2">
      <c r="A8" s="66" t="s">
        <v>91</v>
      </c>
      <c r="B8" s="88">
        <v>1</v>
      </c>
      <c r="C8" s="101">
        <f t="shared" si="0"/>
        <v>1</v>
      </c>
      <c r="D8" s="43">
        <f t="shared" si="1"/>
        <v>0</v>
      </c>
    </row>
    <row r="9" spans="1:4" s="1" customFormat="1" x14ac:dyDescent="0.2">
      <c r="A9" s="66" t="s">
        <v>104</v>
      </c>
      <c r="B9" s="88">
        <v>4</v>
      </c>
      <c r="C9" s="101">
        <f t="shared" si="0"/>
        <v>2</v>
      </c>
      <c r="D9" s="43">
        <f t="shared" si="1"/>
        <v>2</v>
      </c>
    </row>
    <row r="10" spans="1:4" s="1" customFormat="1" x14ac:dyDescent="0.2">
      <c r="A10" s="66" t="s">
        <v>56</v>
      </c>
      <c r="B10" s="88">
        <v>21</v>
      </c>
      <c r="C10" s="101">
        <f t="shared" si="0"/>
        <v>11</v>
      </c>
      <c r="D10" s="43">
        <f t="shared" si="1"/>
        <v>10</v>
      </c>
    </row>
    <row r="11" spans="1:4" s="1" customFormat="1" x14ac:dyDescent="0.2">
      <c r="A11" s="72" t="s">
        <v>69</v>
      </c>
      <c r="B11" s="89">
        <v>5</v>
      </c>
      <c r="C11" s="102">
        <f t="shared" si="0"/>
        <v>3</v>
      </c>
      <c r="D11" s="43">
        <f t="shared" si="1"/>
        <v>2</v>
      </c>
    </row>
    <row r="12" spans="1:4" s="1" customFormat="1" x14ac:dyDescent="0.2">
      <c r="A12" s="20" t="s">
        <v>143</v>
      </c>
      <c r="B12" s="22">
        <f>SUM(B5:B11)</f>
        <v>60</v>
      </c>
      <c r="C12" s="103">
        <f t="shared" ref="C12:D12" si="2">SUM(C5:C11)</f>
        <v>32</v>
      </c>
      <c r="D12" s="25">
        <f t="shared" si="2"/>
        <v>28</v>
      </c>
    </row>
  </sheetData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C37"/>
  <sheetViews>
    <sheetView showGridLines="0" zoomScaleNormal="100" workbookViewId="0">
      <pane xSplit="1" ySplit="3" topLeftCell="B4" activePane="bottomRight" state="frozen"/>
      <selection activeCell="F10" sqref="F10"/>
      <selection pane="topRight" activeCell="F10" sqref="F10"/>
      <selection pane="bottomLeft" activeCell="F10" sqref="F10"/>
      <selection pane="bottomRight" activeCell="A3" sqref="A3"/>
    </sheetView>
  </sheetViews>
  <sheetFormatPr defaultRowHeight="12.75" x14ac:dyDescent="0.2"/>
  <cols>
    <col min="1" max="1" width="16.7109375" bestFit="1" customWidth="1"/>
    <col min="2" max="2" width="33.7109375" customWidth="1"/>
    <col min="3" max="3" width="16.5703125" bestFit="1" customWidth="1"/>
  </cols>
  <sheetData>
    <row r="1" spans="1:3" x14ac:dyDescent="0.2">
      <c r="A1" s="1" t="s">
        <v>148</v>
      </c>
    </row>
    <row r="2" spans="1:3" x14ac:dyDescent="0.2">
      <c r="A2" s="1" t="s">
        <v>159</v>
      </c>
      <c r="B2" s="1"/>
    </row>
    <row r="3" spans="1:3" s="10" customFormat="1" x14ac:dyDescent="0.2">
      <c r="A3" s="5"/>
      <c r="B3" s="50"/>
      <c r="C3" s="87" t="s">
        <v>146</v>
      </c>
    </row>
    <row r="4" spans="1:3" s="1" customFormat="1" x14ac:dyDescent="0.2">
      <c r="A4" s="11" t="s">
        <v>13</v>
      </c>
      <c r="B4" s="11"/>
      <c r="C4" s="53">
        <f>SUM(C5:C7)</f>
        <v>4</v>
      </c>
    </row>
    <row r="5" spans="1:3" x14ac:dyDescent="0.2">
      <c r="A5" s="16" t="s">
        <v>14</v>
      </c>
      <c r="B5" s="16" t="s">
        <v>85</v>
      </c>
      <c r="C5" s="54">
        <v>3</v>
      </c>
    </row>
    <row r="6" spans="1:3" x14ac:dyDescent="0.2">
      <c r="A6" s="16" t="s">
        <v>15</v>
      </c>
      <c r="B6" s="16" t="s">
        <v>87</v>
      </c>
      <c r="C6" s="54">
        <v>1</v>
      </c>
    </row>
    <row r="7" spans="1:3" x14ac:dyDescent="0.2">
      <c r="A7" s="18" t="s">
        <v>16</v>
      </c>
      <c r="B7" s="52" t="s">
        <v>90</v>
      </c>
      <c r="C7" s="55">
        <v>0</v>
      </c>
    </row>
    <row r="8" spans="1:3" s="1" customFormat="1" x14ac:dyDescent="0.2">
      <c r="A8" s="11" t="s">
        <v>17</v>
      </c>
      <c r="B8" s="16" t="s">
        <v>140</v>
      </c>
      <c r="C8" s="53">
        <f>SUM(C9:C12)</f>
        <v>14</v>
      </c>
    </row>
    <row r="9" spans="1:3" x14ac:dyDescent="0.2">
      <c r="A9" s="16" t="s">
        <v>18</v>
      </c>
      <c r="B9" s="16" t="s">
        <v>120</v>
      </c>
      <c r="C9" s="54">
        <v>1</v>
      </c>
    </row>
    <row r="10" spans="1:3" x14ac:dyDescent="0.2">
      <c r="A10" s="16" t="s">
        <v>19</v>
      </c>
      <c r="B10" s="16" t="s">
        <v>123</v>
      </c>
      <c r="C10" s="54">
        <v>2</v>
      </c>
    </row>
    <row r="11" spans="1:3" x14ac:dyDescent="0.2">
      <c r="A11" s="16" t="s">
        <v>20</v>
      </c>
      <c r="B11" s="16" t="s">
        <v>126</v>
      </c>
      <c r="C11" s="54">
        <v>4</v>
      </c>
    </row>
    <row r="12" spans="1:3" x14ac:dyDescent="0.2">
      <c r="A12" s="18" t="s">
        <v>21</v>
      </c>
      <c r="B12" s="52" t="s">
        <v>129</v>
      </c>
      <c r="C12" s="55">
        <v>7</v>
      </c>
    </row>
    <row r="13" spans="1:3" s="1" customFormat="1" x14ac:dyDescent="0.2">
      <c r="A13" s="11" t="s">
        <v>22</v>
      </c>
      <c r="B13" s="51" t="s">
        <v>140</v>
      </c>
      <c r="C13" s="53">
        <f>SUM(C14:C16)</f>
        <v>11</v>
      </c>
    </row>
    <row r="14" spans="1:3" x14ac:dyDescent="0.2">
      <c r="A14" s="16" t="s">
        <v>23</v>
      </c>
      <c r="B14" s="16" t="s">
        <v>133</v>
      </c>
      <c r="C14" s="54">
        <v>10</v>
      </c>
    </row>
    <row r="15" spans="1:3" x14ac:dyDescent="0.2">
      <c r="A15" s="16" t="s">
        <v>24</v>
      </c>
      <c r="B15" s="16" t="s">
        <v>136</v>
      </c>
      <c r="C15" s="54">
        <v>0</v>
      </c>
    </row>
    <row r="16" spans="1:3" x14ac:dyDescent="0.2">
      <c r="A16" s="18" t="s">
        <v>25</v>
      </c>
      <c r="B16" s="52" t="s">
        <v>139</v>
      </c>
      <c r="C16" s="55">
        <v>1</v>
      </c>
    </row>
    <row r="17" spans="1:3" s="1" customFormat="1" x14ac:dyDescent="0.2">
      <c r="A17" s="11" t="s">
        <v>26</v>
      </c>
      <c r="B17" s="51" t="s">
        <v>140</v>
      </c>
      <c r="C17" s="53">
        <f>SUM(C18:C21)</f>
        <v>1</v>
      </c>
    </row>
    <row r="18" spans="1:3" x14ac:dyDescent="0.2">
      <c r="A18" s="16" t="s">
        <v>27</v>
      </c>
      <c r="B18" s="16" t="s">
        <v>94</v>
      </c>
      <c r="C18" s="54">
        <v>0</v>
      </c>
    </row>
    <row r="19" spans="1:3" x14ac:dyDescent="0.2">
      <c r="A19" s="16" t="s">
        <v>28</v>
      </c>
      <c r="B19" s="16" t="s">
        <v>97</v>
      </c>
      <c r="C19" s="54">
        <v>0</v>
      </c>
    </row>
    <row r="20" spans="1:3" x14ac:dyDescent="0.2">
      <c r="A20" s="16" t="s">
        <v>29</v>
      </c>
      <c r="B20" s="16" t="s">
        <v>100</v>
      </c>
      <c r="C20" s="54">
        <v>0</v>
      </c>
    </row>
    <row r="21" spans="1:3" x14ac:dyDescent="0.2">
      <c r="A21" s="18" t="s">
        <v>30</v>
      </c>
      <c r="B21" s="52" t="s">
        <v>103</v>
      </c>
      <c r="C21" s="55">
        <v>1</v>
      </c>
    </row>
    <row r="22" spans="1:3" s="1" customFormat="1" x14ac:dyDescent="0.2">
      <c r="A22" s="11" t="s">
        <v>31</v>
      </c>
      <c r="B22" s="16" t="s">
        <v>140</v>
      </c>
      <c r="C22" s="53">
        <f>SUM(C23:C26)</f>
        <v>4</v>
      </c>
    </row>
    <row r="23" spans="1:3" x14ac:dyDescent="0.2">
      <c r="A23" s="16" t="s">
        <v>32</v>
      </c>
      <c r="B23" s="16" t="s">
        <v>107</v>
      </c>
      <c r="C23" s="54">
        <v>0</v>
      </c>
    </row>
    <row r="24" spans="1:3" x14ac:dyDescent="0.2">
      <c r="A24" s="16" t="s">
        <v>33</v>
      </c>
      <c r="B24" s="16" t="s">
        <v>110</v>
      </c>
      <c r="C24" s="54">
        <v>0</v>
      </c>
    </row>
    <row r="25" spans="1:3" x14ac:dyDescent="0.2">
      <c r="A25" s="16" t="s">
        <v>34</v>
      </c>
      <c r="B25" s="16" t="s">
        <v>113</v>
      </c>
      <c r="C25" s="54">
        <v>2</v>
      </c>
    </row>
    <row r="26" spans="1:3" x14ac:dyDescent="0.2">
      <c r="A26" s="18" t="s">
        <v>35</v>
      </c>
      <c r="B26" s="52" t="s">
        <v>116</v>
      </c>
      <c r="C26" s="55">
        <v>2</v>
      </c>
    </row>
    <row r="27" spans="1:3" s="1" customFormat="1" x14ac:dyDescent="0.2">
      <c r="A27" s="11" t="s">
        <v>36</v>
      </c>
      <c r="B27" s="16" t="s">
        <v>140</v>
      </c>
      <c r="C27" s="53">
        <f>SUM(C28:C31)</f>
        <v>21</v>
      </c>
    </row>
    <row r="28" spans="1:3" x14ac:dyDescent="0.2">
      <c r="A28" s="16" t="s">
        <v>37</v>
      </c>
      <c r="B28" s="16" t="s">
        <v>59</v>
      </c>
      <c r="C28" s="54">
        <v>3</v>
      </c>
    </row>
    <row r="29" spans="1:3" x14ac:dyDescent="0.2">
      <c r="A29" s="16" t="s">
        <v>38</v>
      </c>
      <c r="B29" s="16" t="s">
        <v>62</v>
      </c>
      <c r="C29" s="54">
        <v>2</v>
      </c>
    </row>
    <row r="30" spans="1:3" x14ac:dyDescent="0.2">
      <c r="A30" s="16" t="s">
        <v>39</v>
      </c>
      <c r="B30" s="16" t="s">
        <v>65</v>
      </c>
      <c r="C30" s="54">
        <v>2</v>
      </c>
    </row>
    <row r="31" spans="1:3" x14ac:dyDescent="0.2">
      <c r="A31" s="18" t="s">
        <v>40</v>
      </c>
      <c r="B31" s="52" t="s">
        <v>68</v>
      </c>
      <c r="C31" s="55">
        <v>14</v>
      </c>
    </row>
    <row r="32" spans="1:3" s="1" customFormat="1" x14ac:dyDescent="0.2">
      <c r="A32" s="11" t="s">
        <v>41</v>
      </c>
      <c r="B32" s="16" t="s">
        <v>140</v>
      </c>
      <c r="C32" s="53">
        <f>SUM(C33:C36)</f>
        <v>5</v>
      </c>
    </row>
    <row r="33" spans="1:3" x14ac:dyDescent="0.2">
      <c r="A33" s="16" t="s">
        <v>42</v>
      </c>
      <c r="B33" s="16" t="s">
        <v>72</v>
      </c>
      <c r="C33" s="54">
        <v>0</v>
      </c>
    </row>
    <row r="34" spans="1:3" x14ac:dyDescent="0.2">
      <c r="A34" s="16" t="s">
        <v>43</v>
      </c>
      <c r="B34" s="16" t="s">
        <v>75</v>
      </c>
      <c r="C34" s="54">
        <v>0</v>
      </c>
    </row>
    <row r="35" spans="1:3" x14ac:dyDescent="0.2">
      <c r="A35" s="16" t="s">
        <v>44</v>
      </c>
      <c r="B35" s="16" t="s">
        <v>78</v>
      </c>
      <c r="C35" s="54">
        <v>0</v>
      </c>
    </row>
    <row r="36" spans="1:3" x14ac:dyDescent="0.2">
      <c r="A36" s="18" t="s">
        <v>45</v>
      </c>
      <c r="B36" s="16" t="s">
        <v>81</v>
      </c>
      <c r="C36" s="55">
        <v>5</v>
      </c>
    </row>
    <row r="37" spans="1:3" s="1" customFormat="1" x14ac:dyDescent="0.2">
      <c r="A37" s="20" t="s">
        <v>46</v>
      </c>
      <c r="B37" s="20"/>
      <c r="C37" s="115">
        <f>SUM(C32,C27,C22,C17,C13,C8,C4)</f>
        <v>60</v>
      </c>
    </row>
  </sheetData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portrait" r:id="rId1"/>
  <headerFoot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pane ySplit="3" topLeftCell="A4" activePane="bottomLeft" state="frozen"/>
      <selection pane="bottomLeft" activeCell="F4" sqref="F4"/>
    </sheetView>
  </sheetViews>
  <sheetFormatPr defaultRowHeight="12.75" x14ac:dyDescent="0.2"/>
  <cols>
    <col min="1" max="1" width="10.5703125" customWidth="1"/>
    <col min="2" max="2" width="10.85546875" customWidth="1"/>
    <col min="3" max="3" width="27.5703125" customWidth="1"/>
    <col min="4" max="4" width="19.7109375" bestFit="1" customWidth="1"/>
    <col min="5" max="5" width="11.28515625" bestFit="1" customWidth="1"/>
    <col min="6" max="6" width="43.5703125" customWidth="1"/>
  </cols>
  <sheetData>
    <row r="1" spans="1:6" x14ac:dyDescent="0.2">
      <c r="A1" s="1" t="s">
        <v>49</v>
      </c>
    </row>
    <row r="3" spans="1:6" s="47" customFormat="1" ht="25.5" x14ac:dyDescent="0.2">
      <c r="A3" s="45" t="s">
        <v>50</v>
      </c>
      <c r="B3" s="45" t="s">
        <v>51</v>
      </c>
      <c r="C3" s="46" t="s">
        <v>52</v>
      </c>
      <c r="D3" s="46" t="s">
        <v>53</v>
      </c>
      <c r="E3" s="46" t="s">
        <v>54</v>
      </c>
      <c r="F3" s="46" t="s">
        <v>55</v>
      </c>
    </row>
    <row r="4" spans="1:6" x14ac:dyDescent="0.2">
      <c r="A4" s="48">
        <v>1</v>
      </c>
      <c r="B4" s="48" t="s">
        <v>56</v>
      </c>
      <c r="C4" s="49" t="s">
        <v>57</v>
      </c>
      <c r="D4" s="49" t="s">
        <v>58</v>
      </c>
      <c r="E4" s="49" t="s">
        <v>37</v>
      </c>
      <c r="F4" s="49" t="s">
        <v>59</v>
      </c>
    </row>
    <row r="5" spans="1:6" x14ac:dyDescent="0.2">
      <c r="A5" s="48">
        <v>2</v>
      </c>
      <c r="B5" s="48" t="s">
        <v>56</v>
      </c>
      <c r="C5" s="49" t="s">
        <v>60</v>
      </c>
      <c r="D5" s="49" t="s">
        <v>61</v>
      </c>
      <c r="E5" s="49" t="s">
        <v>38</v>
      </c>
      <c r="F5" s="49" t="s">
        <v>62</v>
      </c>
    </row>
    <row r="6" spans="1:6" x14ac:dyDescent="0.2">
      <c r="A6" s="48">
        <v>3</v>
      </c>
      <c r="B6" s="48" t="s">
        <v>56</v>
      </c>
      <c r="C6" s="49" t="s">
        <v>63</v>
      </c>
      <c r="D6" s="49" t="s">
        <v>64</v>
      </c>
      <c r="E6" s="49" t="s">
        <v>39</v>
      </c>
      <c r="F6" s="49" t="s">
        <v>65</v>
      </c>
    </row>
    <row r="7" spans="1:6" x14ac:dyDescent="0.2">
      <c r="A7" s="48">
        <v>4</v>
      </c>
      <c r="B7" s="48" t="s">
        <v>56</v>
      </c>
      <c r="C7" s="49" t="s">
        <v>66</v>
      </c>
      <c r="D7" s="49" t="s">
        <v>67</v>
      </c>
      <c r="E7" s="49" t="s">
        <v>40</v>
      </c>
      <c r="F7" s="49" t="s">
        <v>68</v>
      </c>
    </row>
    <row r="8" spans="1:6" x14ac:dyDescent="0.2">
      <c r="A8" s="48">
        <v>5</v>
      </c>
      <c r="B8" s="48" t="s">
        <v>69</v>
      </c>
      <c r="C8" s="49" t="s">
        <v>70</v>
      </c>
      <c r="D8" s="49" t="s">
        <v>71</v>
      </c>
      <c r="E8" s="49" t="s">
        <v>42</v>
      </c>
      <c r="F8" s="49" t="s">
        <v>72</v>
      </c>
    </row>
    <row r="9" spans="1:6" x14ac:dyDescent="0.2">
      <c r="A9" s="48">
        <v>6</v>
      </c>
      <c r="B9" s="48" t="s">
        <v>69</v>
      </c>
      <c r="C9" s="49" t="s">
        <v>73</v>
      </c>
      <c r="D9" s="49" t="s">
        <v>74</v>
      </c>
      <c r="E9" s="49" t="s">
        <v>43</v>
      </c>
      <c r="F9" s="49" t="s">
        <v>75</v>
      </c>
    </row>
    <row r="10" spans="1:6" x14ac:dyDescent="0.2">
      <c r="A10" s="48">
        <v>7</v>
      </c>
      <c r="B10" s="48" t="s">
        <v>69</v>
      </c>
      <c r="C10" s="49" t="s">
        <v>76</v>
      </c>
      <c r="D10" s="49" t="s">
        <v>77</v>
      </c>
      <c r="E10" s="49" t="s">
        <v>44</v>
      </c>
      <c r="F10" s="49" t="s">
        <v>78</v>
      </c>
    </row>
    <row r="11" spans="1:6" x14ac:dyDescent="0.2">
      <c r="A11" s="48">
        <v>8</v>
      </c>
      <c r="B11" s="48" t="s">
        <v>69</v>
      </c>
      <c r="C11" s="49" t="s">
        <v>79</v>
      </c>
      <c r="D11" s="49" t="s">
        <v>80</v>
      </c>
      <c r="E11" s="49" t="s">
        <v>45</v>
      </c>
      <c r="F11" s="49" t="s">
        <v>81</v>
      </c>
    </row>
    <row r="12" spans="1:6" x14ac:dyDescent="0.2">
      <c r="A12" s="48">
        <v>9</v>
      </c>
      <c r="B12" s="48" t="s">
        <v>82</v>
      </c>
      <c r="C12" s="49" t="s">
        <v>83</v>
      </c>
      <c r="D12" s="49" t="s">
        <v>84</v>
      </c>
      <c r="E12" s="49" t="s">
        <v>14</v>
      </c>
      <c r="F12" s="49" t="s">
        <v>85</v>
      </c>
    </row>
    <row r="13" spans="1:6" x14ac:dyDescent="0.2">
      <c r="A13" s="48">
        <v>10</v>
      </c>
      <c r="B13" s="48" t="s">
        <v>82</v>
      </c>
      <c r="C13" s="49" t="s">
        <v>82</v>
      </c>
      <c r="D13" s="49" t="s">
        <v>86</v>
      </c>
      <c r="E13" s="49" t="s">
        <v>15</v>
      </c>
      <c r="F13" s="49" t="s">
        <v>87</v>
      </c>
    </row>
    <row r="14" spans="1:6" x14ac:dyDescent="0.2">
      <c r="A14" s="48">
        <v>11</v>
      </c>
      <c r="B14" s="48" t="s">
        <v>82</v>
      </c>
      <c r="C14" s="49" t="s">
        <v>88</v>
      </c>
      <c r="D14" s="49" t="s">
        <v>89</v>
      </c>
      <c r="E14" s="49" t="s">
        <v>16</v>
      </c>
      <c r="F14" s="49" t="s">
        <v>90</v>
      </c>
    </row>
    <row r="15" spans="1:6" x14ac:dyDescent="0.2">
      <c r="A15" s="48">
        <v>12</v>
      </c>
      <c r="B15" s="48" t="s">
        <v>91</v>
      </c>
      <c r="C15" s="49" t="s">
        <v>92</v>
      </c>
      <c r="D15" s="49" t="s">
        <v>93</v>
      </c>
      <c r="E15" s="49" t="s">
        <v>27</v>
      </c>
      <c r="F15" s="49" t="s">
        <v>94</v>
      </c>
    </row>
    <row r="16" spans="1:6" x14ac:dyDescent="0.2">
      <c r="A16" s="48">
        <v>13</v>
      </c>
      <c r="B16" s="48" t="s">
        <v>91</v>
      </c>
      <c r="C16" s="49" t="s">
        <v>95</v>
      </c>
      <c r="D16" s="49" t="s">
        <v>96</v>
      </c>
      <c r="E16" s="49" t="s">
        <v>28</v>
      </c>
      <c r="F16" s="49" t="s">
        <v>97</v>
      </c>
    </row>
    <row r="17" spans="1:6" x14ac:dyDescent="0.2">
      <c r="A17" s="48">
        <v>14</v>
      </c>
      <c r="B17" s="48" t="s">
        <v>91</v>
      </c>
      <c r="C17" s="49" t="s">
        <v>98</v>
      </c>
      <c r="D17" s="49" t="s">
        <v>99</v>
      </c>
      <c r="E17" s="49" t="s">
        <v>29</v>
      </c>
      <c r="F17" s="49" t="s">
        <v>100</v>
      </c>
    </row>
    <row r="18" spans="1:6" x14ac:dyDescent="0.2">
      <c r="A18" s="48">
        <v>15</v>
      </c>
      <c r="B18" s="48" t="s">
        <v>91</v>
      </c>
      <c r="C18" s="49" t="s">
        <v>101</v>
      </c>
      <c r="D18" s="49" t="s">
        <v>102</v>
      </c>
      <c r="E18" s="49" t="s">
        <v>30</v>
      </c>
      <c r="F18" s="49" t="s">
        <v>103</v>
      </c>
    </row>
    <row r="19" spans="1:6" x14ac:dyDescent="0.2">
      <c r="A19" s="48">
        <v>16</v>
      </c>
      <c r="B19" s="48" t="s">
        <v>104</v>
      </c>
      <c r="C19" s="49" t="s">
        <v>105</v>
      </c>
      <c r="D19" s="49" t="s">
        <v>106</v>
      </c>
      <c r="E19" s="49" t="s">
        <v>32</v>
      </c>
      <c r="F19" s="49" t="s">
        <v>107</v>
      </c>
    </row>
    <row r="20" spans="1:6" x14ac:dyDescent="0.2">
      <c r="A20" s="48">
        <v>17</v>
      </c>
      <c r="B20" s="48" t="s">
        <v>104</v>
      </c>
      <c r="C20" s="49" t="s">
        <v>108</v>
      </c>
      <c r="D20" s="49" t="s">
        <v>109</v>
      </c>
      <c r="E20" s="49" t="s">
        <v>33</v>
      </c>
      <c r="F20" s="49" t="s">
        <v>110</v>
      </c>
    </row>
    <row r="21" spans="1:6" x14ac:dyDescent="0.2">
      <c r="A21" s="48">
        <v>18</v>
      </c>
      <c r="B21" s="48" t="s">
        <v>104</v>
      </c>
      <c r="C21" s="49" t="s">
        <v>111</v>
      </c>
      <c r="D21" s="49" t="s">
        <v>112</v>
      </c>
      <c r="E21" s="49" t="s">
        <v>34</v>
      </c>
      <c r="F21" s="49" t="s">
        <v>113</v>
      </c>
    </row>
    <row r="22" spans="1:6" x14ac:dyDescent="0.2">
      <c r="A22" s="48">
        <v>19</v>
      </c>
      <c r="B22" s="48" t="s">
        <v>104</v>
      </c>
      <c r="C22" s="49" t="s">
        <v>114</v>
      </c>
      <c r="D22" s="49" t="s">
        <v>115</v>
      </c>
      <c r="E22" s="49" t="s">
        <v>35</v>
      </c>
      <c r="F22" s="49" t="s">
        <v>116</v>
      </c>
    </row>
    <row r="23" spans="1:6" x14ac:dyDescent="0.2">
      <c r="A23" s="48">
        <v>20</v>
      </c>
      <c r="B23" s="48" t="s">
        <v>117</v>
      </c>
      <c r="C23" s="49" t="s">
        <v>118</v>
      </c>
      <c r="D23" s="49" t="s">
        <v>119</v>
      </c>
      <c r="E23" s="49" t="s">
        <v>18</v>
      </c>
      <c r="F23" s="49" t="s">
        <v>120</v>
      </c>
    </row>
    <row r="24" spans="1:6" x14ac:dyDescent="0.2">
      <c r="A24" s="48">
        <v>21</v>
      </c>
      <c r="B24" s="48" t="s">
        <v>117</v>
      </c>
      <c r="C24" s="49" t="s">
        <v>121</v>
      </c>
      <c r="D24" s="49" t="s">
        <v>122</v>
      </c>
      <c r="E24" s="49" t="s">
        <v>19</v>
      </c>
      <c r="F24" s="49" t="s">
        <v>123</v>
      </c>
    </row>
    <row r="25" spans="1:6" x14ac:dyDescent="0.2">
      <c r="A25" s="48">
        <v>22</v>
      </c>
      <c r="B25" s="48" t="s">
        <v>117</v>
      </c>
      <c r="C25" s="49" t="s">
        <v>124</v>
      </c>
      <c r="D25" s="49" t="s">
        <v>125</v>
      </c>
      <c r="E25" s="49" t="s">
        <v>20</v>
      </c>
      <c r="F25" s="49" t="s">
        <v>126</v>
      </c>
    </row>
    <row r="26" spans="1:6" x14ac:dyDescent="0.2">
      <c r="A26" s="48">
        <v>23</v>
      </c>
      <c r="B26" s="48" t="s">
        <v>117</v>
      </c>
      <c r="C26" s="49" t="s">
        <v>127</v>
      </c>
      <c r="D26" s="49" t="s">
        <v>128</v>
      </c>
      <c r="E26" s="49" t="s">
        <v>21</v>
      </c>
      <c r="F26" s="49" t="s">
        <v>129</v>
      </c>
    </row>
    <row r="27" spans="1:6" x14ac:dyDescent="0.2">
      <c r="A27" s="48">
        <v>24</v>
      </c>
      <c r="B27" s="48" t="s">
        <v>130</v>
      </c>
      <c r="C27" s="49" t="s">
        <v>131</v>
      </c>
      <c r="D27" s="49" t="s">
        <v>132</v>
      </c>
      <c r="E27" s="49" t="s">
        <v>23</v>
      </c>
      <c r="F27" s="49" t="s">
        <v>133</v>
      </c>
    </row>
    <row r="28" spans="1:6" x14ac:dyDescent="0.2">
      <c r="A28" s="48">
        <v>25</v>
      </c>
      <c r="B28" s="48" t="s">
        <v>130</v>
      </c>
      <c r="C28" s="49" t="s">
        <v>134</v>
      </c>
      <c r="D28" s="49" t="s">
        <v>135</v>
      </c>
      <c r="E28" s="49" t="s">
        <v>24</v>
      </c>
      <c r="F28" s="49" t="s">
        <v>136</v>
      </c>
    </row>
    <row r="29" spans="1:6" x14ac:dyDescent="0.2">
      <c r="A29" s="48">
        <v>26</v>
      </c>
      <c r="B29" s="48" t="s">
        <v>130</v>
      </c>
      <c r="C29" s="49" t="s">
        <v>137</v>
      </c>
      <c r="D29" s="49" t="s">
        <v>138</v>
      </c>
      <c r="E29" s="49" t="s">
        <v>25</v>
      </c>
      <c r="F29" s="49" t="s">
        <v>139</v>
      </c>
    </row>
  </sheetData>
  <autoFilter ref="A3:F29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primaria_comune</vt:lpstr>
      <vt:lpstr>ee_ambiti</vt:lpstr>
      <vt:lpstr>primaria_sostegno</vt:lpstr>
      <vt:lpstr>adee_ambiti</vt:lpstr>
      <vt:lpstr>infanzia_comune</vt:lpstr>
      <vt:lpstr>AA_ambiti</vt:lpstr>
      <vt:lpstr>infanzia_sostegno</vt:lpstr>
      <vt:lpstr>adaa_ambiti</vt:lpstr>
      <vt:lpstr>ambiti</vt:lpstr>
      <vt:lpstr>cod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MIUR</cp:lastModifiedBy>
  <cp:lastPrinted>2017-07-28T12:53:20Z</cp:lastPrinted>
  <dcterms:created xsi:type="dcterms:W3CDTF">2017-07-24T19:52:29Z</dcterms:created>
  <dcterms:modified xsi:type="dcterms:W3CDTF">2017-07-31T11:27:02Z</dcterms:modified>
</cp:coreProperties>
</file>